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\PZD SŁUPCA\2023\WACŁAWÓW\ROBOCZE\DOKUMENTACJA PRZETARGOWA\ODCINEK NR 2 ŁUK - STRAŻNICA\KOSZTORYS OFERTOWY\"/>
    </mc:Choice>
  </mc:AlternateContent>
  <xr:revisionPtr revIDLastSave="0" documentId="13_ncr:1_{548EF195-3104-4F96-AEBA-7F964173398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R" sheetId="1" r:id="rId1"/>
    <sheet name="TES" sheetId="6" r:id="rId2"/>
  </sheets>
  <definedNames>
    <definedName name="_xlnm.Print_Area" localSheetId="0">TER!$B$2:$J$99</definedName>
  </definedNames>
  <calcPr calcId="181029"/>
</workbook>
</file>

<file path=xl/calcChain.xml><?xml version="1.0" encoding="utf-8"?>
<calcChain xmlns="http://schemas.openxmlformats.org/spreadsheetml/2006/main">
  <c r="H49" i="1" l="1"/>
  <c r="E14" i="6" l="1"/>
  <c r="E13" i="6" l="1"/>
  <c r="E15" i="6"/>
  <c r="E12" i="6" l="1"/>
  <c r="E9" i="6" l="1"/>
  <c r="E10" i="6"/>
  <c r="E11" i="6"/>
  <c r="E8" i="6" l="1"/>
  <c r="E18" i="6" l="1"/>
  <c r="F17" i="6" s="1"/>
  <c r="F10" i="6" l="1"/>
  <c r="F13" i="6"/>
  <c r="F9" i="6"/>
  <c r="F11" i="6"/>
  <c r="F14" i="6"/>
  <c r="E19" i="6"/>
  <c r="E20" i="6" s="1"/>
  <c r="F15" i="6"/>
  <c r="F16" i="6"/>
  <c r="F12" i="6"/>
  <c r="F8" i="6"/>
  <c r="F18" i="6" l="1"/>
</calcChain>
</file>

<file path=xl/sharedStrings.xml><?xml version="1.0" encoding="utf-8"?>
<sst xmlns="http://schemas.openxmlformats.org/spreadsheetml/2006/main" count="206" uniqueCount="152">
  <si>
    <t xml:space="preserve"> </t>
  </si>
  <si>
    <t>LP</t>
  </si>
  <si>
    <t>NUMER SST</t>
  </si>
  <si>
    <t>WYSZCZEGÓLNIENIE ELEMENTÓW ROZLICZENIOWYCH</t>
  </si>
  <si>
    <t>JEDNOSTKA</t>
  </si>
  <si>
    <t>CENA JEDNOSTKOWA</t>
  </si>
  <si>
    <t>WARTOŚĆ</t>
  </si>
  <si>
    <t>NAZWA</t>
  </si>
  <si>
    <t>ILOŚĆ</t>
  </si>
  <si>
    <t>00.00.00</t>
  </si>
  <si>
    <t>WYMAGANIA OGÓLNE</t>
  </si>
  <si>
    <t>01.00.00</t>
  </si>
  <si>
    <t>ROBOTY PRZYGOTOWAWCZE</t>
  </si>
  <si>
    <t>01.01.01</t>
  </si>
  <si>
    <t>Wyznaczenie trasy i punktów wysokościowych w terenie równinnym</t>
  </si>
  <si>
    <t>km</t>
  </si>
  <si>
    <t>szt.</t>
  </si>
  <si>
    <t>01.02.02</t>
  </si>
  <si>
    <t>m3</t>
  </si>
  <si>
    <t>mb</t>
  </si>
  <si>
    <t>m2</t>
  </si>
  <si>
    <t>Razem roboty  przygotowawcze</t>
  </si>
  <si>
    <t>02.00.00</t>
  </si>
  <si>
    <t>ROBOTY ZIEMNE</t>
  </si>
  <si>
    <t>02.01.01</t>
  </si>
  <si>
    <t>02.03.01</t>
  </si>
  <si>
    <t>Razem (roboty ziemne):</t>
  </si>
  <si>
    <t>03.00.00</t>
  </si>
  <si>
    <t>ODWODNIENIE KORPUSU DROGOWEGO</t>
  </si>
  <si>
    <t>03.02.01</t>
  </si>
  <si>
    <t>Razem (odwodnienie korpusu drogowego):</t>
  </si>
  <si>
    <t>04.00.00</t>
  </si>
  <si>
    <t>PODBUDOWY</t>
  </si>
  <si>
    <t>Wykonanie profilowania i zagęszczenia podłoża w wykonanym wykopie</t>
  </si>
  <si>
    <t>Razem (podbudowy):</t>
  </si>
  <si>
    <t>05.00.00</t>
  </si>
  <si>
    <t>NAWIERZCHNIE</t>
  </si>
  <si>
    <t>Razem (nawierzchnie):</t>
  </si>
  <si>
    <t>06.00.00</t>
  </si>
  <si>
    <t>ROBOTY WYKOŃCZENIOWE</t>
  </si>
  <si>
    <t>Razem (roboty wykończeniowe):</t>
  </si>
  <si>
    <t>07.00.00</t>
  </si>
  <si>
    <t>OZNAKOWANIE DRÓG I ELEMENTY BEZPIECZEŃSTWA RUCHU</t>
  </si>
  <si>
    <t>Razem (oznakowanie dróg i elementy bezpieczeństwa ruchu):</t>
  </si>
  <si>
    <t>08.00.00</t>
  </si>
  <si>
    <t>ELEMENTY ULIC</t>
  </si>
  <si>
    <t>Razem (elementy ulic):</t>
  </si>
  <si>
    <t>Razem:</t>
  </si>
  <si>
    <t>VAT 23%</t>
  </si>
  <si>
    <t>ŁĄCZNIE:</t>
  </si>
  <si>
    <t>Wykonanie nasypów pod projektowane elementy drogowe wraz z zakupem, dowozem i wbudowaniem</t>
  </si>
  <si>
    <t>Wykonanie krawężników betonowych najazdowych 15x22x100 cm na podsypce cementowo - piaskowej 1:4 gr. 5 cm</t>
  </si>
  <si>
    <t>Wykonanie ławy z betonu cementowego C12/15 z oporem pod ułożenie krawężników i oporników</t>
  </si>
  <si>
    <t>2</t>
  </si>
  <si>
    <t>06.01.01</t>
  </si>
  <si>
    <t>07.02.01</t>
  </si>
  <si>
    <t>BRANŻA DROGOWA</t>
  </si>
  <si>
    <t>Lp.</t>
  </si>
  <si>
    <t>Rodzaj robót</t>
  </si>
  <si>
    <t>Wartość</t>
  </si>
  <si>
    <t>Udział procentowy</t>
  </si>
  <si>
    <t>Roboty przygotowawcze</t>
  </si>
  <si>
    <t>Roboty ziemne</t>
  </si>
  <si>
    <t>Podbudowy</t>
  </si>
  <si>
    <t>Nawierzchnie</t>
  </si>
  <si>
    <t>Roboty wykończeniowe</t>
  </si>
  <si>
    <t>Oznakowanie dróg i elementy bezpieczeństwa ruchu drogowego</t>
  </si>
  <si>
    <t>Elementy ulic</t>
  </si>
  <si>
    <t>Razem netto</t>
  </si>
  <si>
    <t>Razem brutto</t>
  </si>
  <si>
    <t>Wykonanie krawężników betonowych 15x30x100 cm na podsypce cementowo - piaskowej 1:4 gr. 5 cm</t>
  </si>
  <si>
    <t>Wykonanie krawężników betonowych skośnych prawych na podsypce cementowo - piaskowej 1:4 gr. 5 cm</t>
  </si>
  <si>
    <t>Wykonanie krawężników betonowych skośnych lewych na podsypce cementowo - piaskowej 1:4 gr. 5 cm</t>
  </si>
  <si>
    <t>Odwodnienie korpusu drogowego</t>
  </si>
  <si>
    <t>Usunięcie warstwy ziemi urodzajnej - humusu gr. 40 cm pod projektowane elementy drogowe wraz z załadunkiem i odwozem na odkład Wykonawcy</t>
  </si>
  <si>
    <t>01.02.04</t>
  </si>
  <si>
    <t>05.03.05a</t>
  </si>
  <si>
    <t>05.03.05b</t>
  </si>
  <si>
    <t>06.03.01</t>
  </si>
  <si>
    <t>07.01.01</t>
  </si>
  <si>
    <t>Mg</t>
  </si>
  <si>
    <t>06.04.01</t>
  </si>
  <si>
    <t>05.03.11</t>
  </si>
  <si>
    <t>Zieleń drogowa</t>
  </si>
  <si>
    <t>Inne roboty</t>
  </si>
  <si>
    <t>Oczyszczenie i skropienie warstw konstrukcyjnych jezdni (warstwa wiążąca i wiążąco - wyrównawcza ) w ilości 0,5 kg/m2</t>
  </si>
  <si>
    <t>Wykonanie oznakowania poziomego jezdni w technologii grubowarstwowej</t>
  </si>
  <si>
    <t>Cięcie krawędzi jezdni piłą mechaniczną</t>
  </si>
  <si>
    <t>08.01.01</t>
  </si>
  <si>
    <t>04.05.01</t>
  </si>
  <si>
    <t>pod regulację wysokościową nawierzchni z kostki</t>
  </si>
  <si>
    <t>Wykonanie oporników betonowych 12x25x100 cm na podsypce cementowo - piaskowej 1:4 gr. 5 cm</t>
  </si>
  <si>
    <t>Wykonanie humusowania z obsianiem mieszanką traw gr. 10cm opasek oraz skarp o pochyleniu od 1:1 - 1:1,5 wraz z zakupem, dowozem i wbudowaniem</t>
  </si>
  <si>
    <t>Wykonanie poboczy z kruszywa łamanego stabilizowanego mechanicznie 0/31,5mm gr. 15 cm</t>
  </si>
  <si>
    <t>05.02.01</t>
  </si>
  <si>
    <t>Wykonanie nawierzchni zjazdów z tłucznia kamiennego frakcji 0/63mm gr. 20 cm</t>
  </si>
  <si>
    <t xml:space="preserve">Wykonanie warstwy wiążąco - wyrównawczej jezdni z betonu asfaltowego AC 16 W 50/70 gr. min. 5 cm </t>
  </si>
  <si>
    <t>05.03.17</t>
  </si>
  <si>
    <t>Wykonanie remontu cząstkowego istniejącej nawierzchni jezdni - w celu zniwelowania uszkodzeń - wyboi</t>
  </si>
  <si>
    <t>Wykonanie studni rewizyjnych betonowych Ø1000 w gotowym wykopie wraz z zakupem, dowozem i wbudowaniem</t>
  </si>
  <si>
    <t>Wykonanie wpustów krawężnikowo - jezdniowych betonowych Ø500 z osadnikiem w gotowym wykopie wraz z zakupem, dowozem i wbudowaniem</t>
  </si>
  <si>
    <t>Wykonanie przykanalików z PP Ø200 SN 8kN/m2 w gotowym wykopie</t>
  </si>
  <si>
    <t>Wykonanie kolektora z PP Ø300 SN 8kN/m2 w gotowym wykopie</t>
  </si>
  <si>
    <t>Wykonanie umocnienia pionowych ścian wykopów o głębokości do 3 m</t>
  </si>
  <si>
    <t xml:space="preserve">Wykonanie podsypki piaskowej pod elementy odwodnienia gr. 15 cm </t>
  </si>
  <si>
    <t xml:space="preserve">Wykonanie obsypki piaskowej elementów odwodnienia gr. 20 cm </t>
  </si>
  <si>
    <t xml:space="preserve">Wykonanie obsypki piaskowej elementów odwodnienia gr. 30 cm </t>
  </si>
  <si>
    <t>Wykonanie zasypki piaskowej elementów odwodnienia gr. 30 cm</t>
  </si>
  <si>
    <t>Próba szczelności kanałów rurowych o średnicy nominalnej 200mm - długość odcinka próbnego - 50m</t>
  </si>
  <si>
    <t>Próba szczelności kanałów rurowych o średnicy nominalnej 300mm - długość odcinka próbnego - 50m</t>
  </si>
  <si>
    <t>Wykonanie wykopów pod projektowane elementy kanalizacji deszczowej wraz z załadunkiem i odwozem na odkład Wykonawcy</t>
  </si>
  <si>
    <t>Wykonanie zasypania elementów kanalizacji deszczowej</t>
  </si>
  <si>
    <t>kpl</t>
  </si>
  <si>
    <t>4</t>
  </si>
  <si>
    <t>6</t>
  </si>
  <si>
    <t>8</t>
  </si>
  <si>
    <t>Wykonanie wylotu prefabrykowanego do rowu wg KPED 02.16</t>
  </si>
  <si>
    <t>Wykonanie remontu rowu przydrożnego -  pogłębienie rowu, profilowanie wraz z obsianiem mieszanką traw skarp o nachyleniu 1:1,5 i 1:1 oraz profilowanie dna rowu szerokości 0,40 - 0,60m oraz głębokości min. 0,50m, w miejscu wylotu kanalizacji min. 1,50m</t>
  </si>
  <si>
    <t>Wykonanie umocnienia wylotu kolektora do rowu narzutem kamiennym na podbudowie z betonu cementowego C16/20 gr. 10 cm</t>
  </si>
  <si>
    <t>pod zjazdy z tłucznia</t>
  </si>
  <si>
    <t>Regulacja wysokościowa istniejących nawierzchni z kostki brukowej - rozbiórka i paletowanie istniejącej kostki oraz ponowne wbudowanie wraz z uzupełnieniem podsypki</t>
  </si>
  <si>
    <t>Rozbiórka istniejących elementów ulic - krawężników wraz z załadunkiem i odwozem na odkład Wykonawcy</t>
  </si>
  <si>
    <t>Rozbiórka istniejącej bitumicznej nawierzchni jezdni śr. gr. 30cm wraz z przekruszeniem do frakcji 0/63mm i odwozem na odkład Zamawiającego</t>
  </si>
  <si>
    <t>Rozbiórka zarurowań pod zjazdami wraz ze ściankami czołowymi oraz załadunkiem i odwozem na odkład Wykonawcy</t>
  </si>
  <si>
    <t>Wykonanie wykopów pod projektowane elementy drogowe po uprzednim usunięciu warstwy humusu wraz z załadunkiem i odwozem na odkład Wykonawcy</t>
  </si>
  <si>
    <t>Wykonanie betonowych ścianek czołowych przepustu</t>
  </si>
  <si>
    <t>Wykonanie remontu betonowego przepustu pod koroną drogi - wykonanie przepustu Ø1400</t>
  </si>
  <si>
    <t>Rozbiórka przepustu betonowego Ø1400 pod koroną drogi wraz ze ściankami czołowymi oraz załadunkiem i odwozem na odkład Wykonawcy</t>
  </si>
  <si>
    <t>Wykonanie warstwy ulepszonego podłoża jezdni z gruntu stabilizowanego cementem o Rm = 1,5 Mpa gr. 25cm</t>
  </si>
  <si>
    <t>Wykonanie podbudowy pomocniczej jezdni z mieszanki związanej cementem 0/16mm klasy C3/4 gr. 15 cm</t>
  </si>
  <si>
    <t>Wykonanie podbudowy zasadniczej jezdni mieszanki niezwiązanej z kruszywem C90/3 o uziarnieniu 0/63mm gr. 20 cm</t>
  </si>
  <si>
    <t>pod pełną kontrukcję nawierzchni jezdni</t>
  </si>
  <si>
    <t>Oczyszczenie i skropienie istniejącej nawierzchni jezdni po frezowaniu ist. nawierzchni w celu połączenia  z projektowaną w ilości 0,5 kg/m2</t>
  </si>
  <si>
    <t>Oczyszczenie i skropienie warstw konstrukcyjnych jezdni (warstwa podbudowy zasadniczej z mieszanki niezwiązanej 0/63mm) w ilości 0,8 kg/m2</t>
  </si>
  <si>
    <t>Wykonanie podbudowy pomocniczej wyspy najazdowej z mieszanki związanej cementem 0/16mm klasy C3/4 gr. 15 cm</t>
  </si>
  <si>
    <t>Wykonanie podbudowy zasadniczej wyspy najazdowej z mieszanki niezwiązanej z kruszywem C90/3 o uziarnieniu 0/63mm gr. 20 cm</t>
  </si>
  <si>
    <t>Wykonanie warstwy ścieralnej jezdni z betonu asfaltowego AC 11 S 50/70 gr. 4 cm</t>
  </si>
  <si>
    <t>Wykonanie frezowania na połączeniach z istniejącą nawierzchnią wraz z załadunkiem i odwozem na odkład Zamawiającego</t>
  </si>
  <si>
    <t>05.03.01</t>
  </si>
  <si>
    <t>pod wyspę najazdową</t>
  </si>
  <si>
    <t>Wykonanie nawierzchni wyspy najazdowej z kostki kamiennej 15/17cm koloru szarego wraz z podsypką cementowo - piaskową 1:4 gr. 5 cm</t>
  </si>
  <si>
    <t>08.05.01</t>
  </si>
  <si>
    <t>Wykonanie ścieku przykrawężnikowego z dwóch rzędów kostki na podsypce cementowo - piaskowej 1:4 gr. 3 cm</t>
  </si>
  <si>
    <t>Wykonanie ławy z betonu cementowego C12/15 pod ułożenie ścieku</t>
  </si>
  <si>
    <t>Wykonanie zamontowania tablic oznakowania pionowego jezdni (znaki średnie) oraz osadzenia słupków stalowych ø2,5 oznakowania pionowego i urządzeń BDR</t>
  </si>
  <si>
    <t>Rozbiórka elementów organizacji ruchu oraz BRD</t>
  </si>
  <si>
    <t>04.04.02</t>
  </si>
  <si>
    <r>
      <t>Wykonanie warstwy mrozoochronnej jezdni z gruntu niewysadzinowego o CBR</t>
    </r>
    <r>
      <rPr>
        <sz val="9"/>
        <rFont val="Calibri"/>
        <family val="2"/>
        <charset val="238"/>
      </rPr>
      <t>≥</t>
    </r>
    <r>
      <rPr>
        <sz val="9"/>
        <rFont val="Arial CE"/>
        <charset val="238"/>
      </rPr>
      <t>35% gr. 20cm</t>
    </r>
  </si>
  <si>
    <t>ODCINEK 1+683 - 2+623</t>
  </si>
  <si>
    <t>Wykonanie frezowania profilującego  wraz z załadunkiem i odwozem na odkład Zamawiającego</t>
  </si>
  <si>
    <t>KOSZTORYS OFERTOWY - PRZEDMIAR ROBÓT</t>
  </si>
  <si>
    <t>PRZEBUDOWA DROGI POWIATOWEJ NR 3085P W M. WACŁAWÓW - ODC.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</si>
</sst>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zł-415];[Red]&quot;-&quot;#,##0.00&quot; &quot;[$zł-415]"/>
    <numFmt numFmtId="165" formatCode="dd&quot;.&quot;mm&quot;.&quot;yy"/>
  </numFmts>
  <fonts count="28">
    <font>
      <sz val="11"/>
      <color theme="1"/>
      <name val="Arial1"/>
      <charset val="238"/>
    </font>
    <font>
      <b/>
      <i/>
      <sz val="16"/>
      <color theme="1"/>
      <name val="Arial1"/>
      <charset val="238"/>
    </font>
    <font>
      <sz val="10"/>
      <color theme="1"/>
      <name val="Arial CE"/>
      <charset val="238"/>
    </font>
    <font>
      <b/>
      <i/>
      <u/>
      <sz val="11"/>
      <color theme="1"/>
      <name val="Arial1"/>
      <charset val="238"/>
    </font>
    <font>
      <sz val="10"/>
      <color rgb="FFFF0000"/>
      <name val="Arial1"/>
      <charset val="238"/>
    </font>
    <font>
      <sz val="11"/>
      <color rgb="FFFF0000"/>
      <name val="Arial1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1"/>
      <charset val="238"/>
    </font>
    <font>
      <sz val="10"/>
      <name val="Arial1"/>
      <charset val="238"/>
    </font>
    <font>
      <sz val="14"/>
      <name val="Arial CE"/>
      <charset val="238"/>
    </font>
    <font>
      <sz val="11"/>
      <name val="Arial1"/>
      <charset val="238"/>
    </font>
    <font>
      <b/>
      <sz val="10"/>
      <name val="Arial CE"/>
      <charset val="238"/>
    </font>
    <font>
      <sz val="8"/>
      <name val="Arial1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1"/>
      <charset val="238"/>
    </font>
    <font>
      <b/>
      <sz val="10"/>
      <color rgb="FFFF0000"/>
      <name val="Arial CE"/>
      <charset val="238"/>
    </font>
    <font>
      <i/>
      <sz val="9"/>
      <color rgb="FFFF0000"/>
      <name val="Arial CE"/>
      <charset val="238"/>
    </font>
    <font>
      <i/>
      <sz val="10"/>
      <color rgb="FFFF0000"/>
      <name val="Arial1"/>
      <charset val="238"/>
    </font>
    <font>
      <sz val="10"/>
      <color rgb="FFFF0000"/>
      <name val="Arial CE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b/>
      <sz val="20"/>
      <color rgb="FFFF0000"/>
      <name val="Arial CE"/>
      <charset val="238"/>
    </font>
    <font>
      <i/>
      <sz val="9"/>
      <name val="Arial CE"/>
      <charset val="238"/>
    </font>
    <font>
      <b/>
      <sz val="9"/>
      <name val="Arial1"/>
      <charset val="238"/>
    </font>
    <font>
      <b/>
      <sz val="8"/>
      <name val="Arial1"/>
      <charset val="238"/>
    </font>
    <font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3" fillId="0" borderId="0"/>
    <xf numFmtId="164" fontId="3" fillId="0" borderId="0"/>
  </cellStyleXfs>
  <cellXfs count="186">
    <xf numFmtId="0" fontId="0" fillId="0" borderId="0" xfId="0"/>
    <xf numFmtId="0" fontId="5" fillId="0" borderId="0" xfId="0" applyFont="1"/>
    <xf numFmtId="0" fontId="4" fillId="0" borderId="0" xfId="0" applyFont="1" applyAlignment="1">
      <alignment vertical="center"/>
    </xf>
    <xf numFmtId="4" fontId="7" fillId="0" borderId="4" xfId="0" applyNumberFormat="1" applyFont="1" applyBorder="1" applyAlignment="1">
      <alignment horizontal="right" vertical="center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1" fontId="6" fillId="2" borderId="5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" fontId="7" fillId="0" borderId="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2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/>
    </xf>
    <xf numFmtId="2" fontId="7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6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15" fillId="0" borderId="0" xfId="0" applyFont="1" applyAlignment="1">
      <alignment horizontal="center"/>
    </xf>
    <xf numFmtId="1" fontId="14" fillId="0" borderId="0" xfId="0" applyNumberFormat="1" applyFont="1" applyAlignment="1">
      <alignment horizont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justify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1" fontId="14" fillId="0" borderId="0" xfId="0" applyNumberFormat="1" applyFont="1" applyAlignment="1">
      <alignment horizontal="left"/>
    </xf>
    <xf numFmtId="1" fontId="4" fillId="0" borderId="0" xfId="0" applyNumberFormat="1" applyFont="1"/>
    <xf numFmtId="0" fontId="19" fillId="0" borderId="0" xfId="0" applyFont="1"/>
    <xf numFmtId="3" fontId="19" fillId="0" borderId="0" xfId="0" applyNumberFormat="1" applyFont="1"/>
    <xf numFmtId="2" fontId="4" fillId="0" borderId="0" xfId="0" applyNumberFormat="1" applyFont="1"/>
    <xf numFmtId="4" fontId="1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center"/>
    </xf>
    <xf numFmtId="2" fontId="16" fillId="0" borderId="0" xfId="0" applyNumberFormat="1" applyFont="1" applyAlignment="1">
      <alignment vertical="center"/>
    </xf>
    <xf numFmtId="1" fontId="20" fillId="0" borderId="0" xfId="0" applyNumberFormat="1" applyFont="1"/>
    <xf numFmtId="49" fontId="16" fillId="0" borderId="0" xfId="0" applyNumberFormat="1" applyFont="1"/>
    <xf numFmtId="2" fontId="16" fillId="0" borderId="0" xfId="0" applyNumberFormat="1" applyFont="1" applyAlignment="1">
      <alignment horizontal="right" vertical="center"/>
    </xf>
    <xf numFmtId="1" fontId="7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" fontId="12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justify"/>
    </xf>
    <xf numFmtId="0" fontId="6" fillId="2" borderId="6" xfId="0" applyFont="1" applyFill="1" applyBorder="1" applyAlignment="1">
      <alignment horizontal="justify"/>
    </xf>
    <xf numFmtId="0" fontId="6" fillId="2" borderId="4" xfId="0" applyFont="1" applyFill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justify" vertical="center" wrapText="1"/>
    </xf>
    <xf numFmtId="49" fontId="21" fillId="0" borderId="16" xfId="0" applyNumberFormat="1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9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4" fontId="12" fillId="0" borderId="2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1" fontId="22" fillId="0" borderId="20" xfId="0" applyNumberFormat="1" applyFont="1" applyBorder="1" applyAlignment="1">
      <alignment horizontal="right" vertical="top" wrapText="1"/>
    </xf>
    <xf numFmtId="1" fontId="22" fillId="0" borderId="14" xfId="0" applyNumberFormat="1" applyFont="1" applyBorder="1" applyAlignment="1">
      <alignment horizontal="right" vertical="top" wrapText="1"/>
    </xf>
    <xf numFmtId="0" fontId="11" fillId="0" borderId="5" xfId="0" applyFont="1" applyBorder="1"/>
    <xf numFmtId="0" fontId="11" fillId="0" borderId="4" xfId="0" applyFont="1" applyBorder="1"/>
    <xf numFmtId="0" fontId="11" fillId="0" borderId="6" xfId="0" applyFont="1" applyBorder="1"/>
    <xf numFmtId="0" fontId="21" fillId="0" borderId="8" xfId="0" applyFont="1" applyBorder="1" applyAlignment="1">
      <alignment horizontal="justify" vertical="center" wrapText="1"/>
    </xf>
    <xf numFmtId="0" fontId="21" fillId="0" borderId="4" xfId="0" applyFont="1" applyBorder="1" applyAlignment="1">
      <alignment horizontal="justify" vertical="center" wrapText="1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justify" vertical="center"/>
    </xf>
    <xf numFmtId="0" fontId="6" fillId="2" borderId="6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/>
    </xf>
    <xf numFmtId="1" fontId="6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justify"/>
    </xf>
    <xf numFmtId="0" fontId="6" fillId="2" borderId="6" xfId="0" applyFont="1" applyFill="1" applyBorder="1" applyAlignment="1">
      <alignment horizontal="justify"/>
    </xf>
    <xf numFmtId="1" fontId="23" fillId="0" borderId="0" xfId="0" applyNumberFormat="1" applyFont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/>
    </xf>
    <xf numFmtId="1" fontId="10" fillId="0" borderId="5" xfId="0" applyNumberFormat="1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1" fontId="25" fillId="2" borderId="5" xfId="0" applyNumberFormat="1" applyFont="1" applyFill="1" applyBorder="1" applyAlignment="1">
      <alignment horizontal="center" vertical="center"/>
    </xf>
    <xf numFmtId="1" fontId="25" fillId="2" borderId="4" xfId="0" applyNumberFormat="1" applyFont="1" applyFill="1" applyBorder="1" applyAlignment="1">
      <alignment horizontal="center" vertical="center"/>
    </xf>
    <xf numFmtId="1" fontId="12" fillId="0" borderId="25" xfId="0" applyNumberFormat="1" applyFont="1" applyBorder="1" applyAlignment="1">
      <alignment horizontal="right"/>
    </xf>
    <xf numFmtId="1" fontId="12" fillId="0" borderId="26" xfId="0" applyNumberFormat="1" applyFont="1" applyBorder="1" applyAlignment="1">
      <alignment horizontal="right"/>
    </xf>
    <xf numFmtId="1" fontId="12" fillId="0" borderId="27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/>
    </xf>
    <xf numFmtId="4" fontId="12" fillId="0" borderId="7" xfId="0" applyNumberFormat="1" applyFont="1" applyBorder="1" applyAlignment="1">
      <alignment horizontal="right"/>
    </xf>
    <xf numFmtId="1" fontId="12" fillId="0" borderId="17" xfId="0" applyNumberFormat="1" applyFont="1" applyBorder="1" applyAlignment="1">
      <alignment horizontal="right" vertical="center" wrapText="1"/>
    </xf>
    <xf numFmtId="1" fontId="12" fillId="0" borderId="15" xfId="0" applyNumberFormat="1" applyFont="1" applyBorder="1" applyAlignment="1">
      <alignment horizontal="right" vertical="center" wrapText="1"/>
    </xf>
    <xf numFmtId="1" fontId="12" fillId="0" borderId="8" xfId="0" applyNumberFormat="1" applyFont="1" applyBorder="1" applyAlignment="1">
      <alignment horizontal="right" vertical="center" wrapText="1"/>
    </xf>
    <xf numFmtId="4" fontId="12" fillId="0" borderId="4" xfId="0" applyNumberFormat="1" applyFont="1" applyBorder="1" applyAlignment="1">
      <alignment horizontal="right"/>
    </xf>
    <xf numFmtId="4" fontId="12" fillId="0" borderId="6" xfId="0" applyNumberFormat="1" applyFont="1" applyBorder="1" applyAlignment="1">
      <alignment horizontal="right"/>
    </xf>
    <xf numFmtId="1" fontId="22" fillId="0" borderId="17" xfId="0" applyNumberFormat="1" applyFont="1" applyBorder="1" applyAlignment="1">
      <alignment horizontal="right" vertical="top" wrapText="1"/>
    </xf>
    <xf numFmtId="1" fontId="22" fillId="0" borderId="15" xfId="0" applyNumberFormat="1" applyFont="1" applyBorder="1" applyAlignment="1">
      <alignment horizontal="right" vertical="top" wrapText="1"/>
    </xf>
    <xf numFmtId="1" fontId="22" fillId="0" borderId="8" xfId="0" applyNumberFormat="1" applyFont="1" applyBorder="1" applyAlignment="1">
      <alignment horizontal="right" vertical="top" wrapText="1"/>
    </xf>
    <xf numFmtId="49" fontId="8" fillId="0" borderId="12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11" fillId="0" borderId="17" xfId="0" applyFont="1" applyBorder="1"/>
    <xf numFmtId="0" fontId="11" fillId="0" borderId="15" xfId="0" applyFont="1" applyBorder="1"/>
    <xf numFmtId="0" fontId="11" fillId="0" borderId="28" xfId="0" applyFont="1" applyBorder="1"/>
    <xf numFmtId="0" fontId="8" fillId="0" borderId="33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left" vertical="center" wrapText="1"/>
    </xf>
    <xf numFmtId="1" fontId="22" fillId="0" borderId="17" xfId="0" applyNumberFormat="1" applyFont="1" applyBorder="1" applyAlignment="1">
      <alignment horizontal="right"/>
    </xf>
    <xf numFmtId="1" fontId="22" fillId="0" borderId="15" xfId="0" applyNumberFormat="1" applyFont="1" applyBorder="1" applyAlignment="1">
      <alignment horizontal="right"/>
    </xf>
    <xf numFmtId="1" fontId="22" fillId="0" borderId="8" xfId="0" applyNumberFormat="1" applyFont="1" applyBorder="1" applyAlignment="1">
      <alignment horizontal="right"/>
    </xf>
    <xf numFmtId="1" fontId="26" fillId="0" borderId="17" xfId="0" applyNumberFormat="1" applyFont="1" applyBorder="1" applyAlignment="1">
      <alignment horizontal="right" vertical="top" wrapText="1"/>
    </xf>
    <xf numFmtId="1" fontId="26" fillId="0" borderId="15" xfId="0" applyNumberFormat="1" applyFont="1" applyBorder="1" applyAlignment="1">
      <alignment horizontal="right" vertical="top" wrapText="1"/>
    </xf>
    <xf numFmtId="1" fontId="26" fillId="0" borderId="8" xfId="0" applyNumberFormat="1" applyFont="1" applyBorder="1" applyAlignment="1">
      <alignment horizontal="right" vertical="top" wrapText="1"/>
    </xf>
    <xf numFmtId="49" fontId="21" fillId="0" borderId="22" xfId="0" applyNumberFormat="1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8" fillId="0" borderId="23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/>
    </xf>
    <xf numFmtId="49" fontId="7" fillId="0" borderId="23" xfId="0" applyNumberFormat="1" applyFont="1" applyBorder="1" applyAlignment="1">
      <alignment horizontal="center" vertical="center"/>
    </xf>
    <xf numFmtId="1" fontId="22" fillId="0" borderId="5" xfId="0" applyNumberFormat="1" applyFont="1" applyBorder="1" applyAlignment="1">
      <alignment horizontal="right" vertical="top" wrapText="1"/>
    </xf>
    <xf numFmtId="1" fontId="22" fillId="0" borderId="4" xfId="0" applyNumberFormat="1" applyFont="1" applyBorder="1" applyAlignment="1">
      <alignment horizontal="right" vertical="top" wrapText="1"/>
    </xf>
    <xf numFmtId="1" fontId="22" fillId="0" borderId="29" xfId="0" applyNumberFormat="1" applyFont="1" applyBorder="1" applyAlignment="1">
      <alignment horizontal="right" vertical="top" wrapText="1"/>
    </xf>
    <xf numFmtId="1" fontId="22" fillId="0" borderId="30" xfId="0" applyNumberFormat="1" applyFont="1" applyBorder="1" applyAlignment="1">
      <alignment horizontal="right" vertical="top" wrapText="1"/>
    </xf>
    <xf numFmtId="1" fontId="22" fillId="0" borderId="31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justify" vertical="center" wrapText="1"/>
    </xf>
    <xf numFmtId="49" fontId="7" fillId="0" borderId="4" xfId="0" applyNumberFormat="1" applyFont="1" applyBorder="1" applyAlignment="1">
      <alignment horizontal="justify" vertical="center" wrapText="1"/>
    </xf>
    <xf numFmtId="165" fontId="7" fillId="0" borderId="22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165" fontId="7" fillId="0" borderId="23" xfId="0" applyNumberFormat="1" applyFont="1" applyBorder="1" applyAlignment="1">
      <alignment horizontal="center" vertical="center"/>
    </xf>
    <xf numFmtId="0" fontId="25" fillId="2" borderId="4" xfId="0" applyFont="1" applyFill="1" applyBorder="1" applyAlignment="1">
      <alignment horizontal="justify"/>
    </xf>
    <xf numFmtId="0" fontId="25" fillId="2" borderId="6" xfId="0" applyFont="1" applyFill="1" applyBorder="1" applyAlignment="1">
      <alignment horizontal="justify"/>
    </xf>
    <xf numFmtId="1" fontId="22" fillId="0" borderId="29" xfId="0" applyNumberFormat="1" applyFont="1" applyBorder="1" applyAlignment="1">
      <alignment horizontal="right"/>
    </xf>
    <xf numFmtId="1" fontId="22" fillId="0" borderId="30" xfId="0" applyNumberFormat="1" applyFont="1" applyBorder="1" applyAlignment="1">
      <alignment horizontal="right"/>
    </xf>
    <xf numFmtId="1" fontId="22" fillId="0" borderId="31" xfId="0" applyNumberFormat="1" applyFont="1" applyBorder="1" applyAlignment="1">
      <alignment horizontal="right"/>
    </xf>
    <xf numFmtId="0" fontId="8" fillId="0" borderId="8" xfId="0" applyFont="1" applyBorder="1" applyAlignment="1">
      <alignment horizontal="left" vertical="center" wrapText="1"/>
    </xf>
    <xf numFmtId="49" fontId="8" fillId="0" borderId="13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 wrapText="1"/>
    </xf>
    <xf numFmtId="49" fontId="7" fillId="0" borderId="24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2" fontId="7" fillId="0" borderId="12" xfId="0" applyNumberFormat="1" applyFont="1" applyBorder="1" applyAlignment="1">
      <alignment horizontal="right" vertical="center"/>
    </xf>
    <xf numFmtId="2" fontId="7" fillId="0" borderId="13" xfId="0" applyNumberFormat="1" applyFont="1" applyBorder="1" applyAlignment="1">
      <alignment horizontal="right" vertical="center"/>
    </xf>
    <xf numFmtId="0" fontId="0" fillId="3" borderId="16" xfId="0" applyFill="1" applyBorder="1" applyAlignment="1">
      <alignment horizontal="center"/>
    </xf>
  </cellXfs>
  <cellStyles count="6">
    <cellStyle name="Heading" xfId="1" xr:uid="{00000000-0005-0000-0000-000000000000}"/>
    <cellStyle name="Heading1" xfId="2" xr:uid="{00000000-0005-0000-0000-000001000000}"/>
    <cellStyle name="Normalny" xfId="0" builtinId="0" customBuiltin="1"/>
    <cellStyle name="Normalny 2" xfId="3" xr:uid="{00000000-0005-0000-0000-000003000000}"/>
    <cellStyle name="Result" xfId="4" xr:uid="{00000000-0005-0000-0000-000004000000}"/>
    <cellStyle name="Result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Q227"/>
  <sheetViews>
    <sheetView tabSelected="1" topLeftCell="A54" zoomScaleNormal="100" workbookViewId="0">
      <selection activeCell="L106" sqref="L106"/>
    </sheetView>
  </sheetViews>
  <sheetFormatPr defaultColWidth="9" defaultRowHeight="14.25"/>
  <cols>
    <col min="1" max="1" width="1.75" style="25" customWidth="1"/>
    <col min="2" max="2" width="3.625" style="44" customWidth="1"/>
    <col min="3" max="3" width="8.375" style="45" customWidth="1"/>
    <col min="4" max="4" width="39.375" style="40" customWidth="1"/>
    <col min="5" max="5" width="5" style="41" customWidth="1"/>
    <col min="6" max="6" width="12.125" style="42" customWidth="1"/>
    <col min="7" max="7" width="7.125" style="25" customWidth="1"/>
    <col min="8" max="8" width="12.375" style="46" customWidth="1"/>
    <col min="9" max="9" width="9" style="25" customWidth="1"/>
    <col min="10" max="10" width="11" style="25" customWidth="1"/>
    <col min="11" max="11" width="6.25" style="2" customWidth="1"/>
    <col min="12" max="12" width="12.375" style="25" customWidth="1"/>
    <col min="13" max="13" width="18" style="25" customWidth="1"/>
    <col min="14" max="14" width="11.75" style="25" customWidth="1"/>
    <col min="15" max="15" width="8.25" style="25" customWidth="1"/>
    <col min="16" max="16" width="11.25" style="24" customWidth="1"/>
    <col min="17" max="251" width="8.25" style="25" customWidth="1"/>
    <col min="252" max="1019" width="10.75" style="1" customWidth="1"/>
    <col min="1020" max="16384" width="9" style="1"/>
  </cols>
  <sheetData>
    <row r="1" spans="1:17" s="21" customFormat="1" ht="27" thickBot="1">
      <c r="A1" s="21" t="s">
        <v>0</v>
      </c>
      <c r="B1" s="101" t="s">
        <v>0</v>
      </c>
      <c r="C1" s="101"/>
      <c r="D1" s="101"/>
      <c r="E1" s="101"/>
      <c r="F1" s="101"/>
      <c r="G1" s="101"/>
      <c r="H1" s="101"/>
      <c r="I1" s="101"/>
      <c r="J1" s="101"/>
      <c r="K1" s="22"/>
    </row>
    <row r="2" spans="1:17" s="6" customFormat="1" ht="18.75" thickTop="1">
      <c r="B2" s="102" t="s">
        <v>150</v>
      </c>
      <c r="C2" s="103"/>
      <c r="D2" s="103"/>
      <c r="E2" s="103"/>
      <c r="F2" s="103"/>
      <c r="G2" s="103"/>
      <c r="H2" s="103"/>
      <c r="I2" s="103"/>
      <c r="J2" s="104"/>
      <c r="K2" s="5"/>
    </row>
    <row r="3" spans="1:17" s="6" customFormat="1" ht="32.25" customHeight="1">
      <c r="B3" s="105" t="s">
        <v>151</v>
      </c>
      <c r="C3" s="106"/>
      <c r="D3" s="106"/>
      <c r="E3" s="106"/>
      <c r="F3" s="106"/>
      <c r="G3" s="106"/>
      <c r="H3" s="106"/>
      <c r="I3" s="106"/>
      <c r="J3" s="107"/>
      <c r="K3" s="5"/>
    </row>
    <row r="4" spans="1:17" s="6" customFormat="1" ht="12.75">
      <c r="B4" s="108" t="s">
        <v>56</v>
      </c>
      <c r="C4" s="109"/>
      <c r="D4" s="109"/>
      <c r="E4" s="109"/>
      <c r="F4" s="109"/>
      <c r="G4" s="109"/>
      <c r="H4" s="109"/>
      <c r="I4" s="109"/>
      <c r="J4" s="110"/>
      <c r="K4" s="5"/>
    </row>
    <row r="5" spans="1:17" s="6" customFormat="1" ht="12.75">
      <c r="B5" s="108" t="s">
        <v>148</v>
      </c>
      <c r="C5" s="109"/>
      <c r="D5" s="109"/>
      <c r="E5" s="109"/>
      <c r="F5" s="109"/>
      <c r="G5" s="109"/>
      <c r="H5" s="109"/>
      <c r="I5" s="109"/>
      <c r="J5" s="110"/>
      <c r="K5" s="5"/>
    </row>
    <row r="6" spans="1:17" s="6" customFormat="1" ht="19.149999999999999" customHeight="1">
      <c r="B6" s="91" t="s">
        <v>1</v>
      </c>
      <c r="C6" s="111" t="s">
        <v>2</v>
      </c>
      <c r="D6" s="112" t="s">
        <v>3</v>
      </c>
      <c r="E6" s="112"/>
      <c r="F6" s="112"/>
      <c r="G6" s="112" t="s">
        <v>4</v>
      </c>
      <c r="H6" s="112"/>
      <c r="I6" s="113" t="s">
        <v>5</v>
      </c>
      <c r="J6" s="114" t="s">
        <v>6</v>
      </c>
      <c r="K6" s="5"/>
      <c r="P6" s="7"/>
      <c r="Q6" s="8"/>
    </row>
    <row r="7" spans="1:17" s="6" customFormat="1" ht="21.6" customHeight="1">
      <c r="B7" s="91"/>
      <c r="C7" s="111"/>
      <c r="D7" s="112"/>
      <c r="E7" s="112"/>
      <c r="F7" s="112"/>
      <c r="G7" s="61" t="s">
        <v>7</v>
      </c>
      <c r="H7" s="18" t="s">
        <v>8</v>
      </c>
      <c r="I7" s="113"/>
      <c r="J7" s="114"/>
      <c r="K7" s="5"/>
      <c r="P7" s="7"/>
      <c r="Q7" s="8"/>
    </row>
    <row r="8" spans="1:17" s="6" customFormat="1" ht="12">
      <c r="B8" s="9">
        <v>1</v>
      </c>
      <c r="C8" s="10">
        <v>2</v>
      </c>
      <c r="D8" s="97">
        <v>4</v>
      </c>
      <c r="E8" s="97"/>
      <c r="F8" s="97"/>
      <c r="G8" s="58">
        <v>5</v>
      </c>
      <c r="H8" s="18">
        <v>6</v>
      </c>
      <c r="I8" s="58">
        <v>7</v>
      </c>
      <c r="J8" s="11">
        <v>8</v>
      </c>
      <c r="K8" s="5"/>
      <c r="P8" s="7"/>
      <c r="Q8" s="7"/>
    </row>
    <row r="9" spans="1:17" s="6" customFormat="1">
      <c r="B9" s="86"/>
      <c r="C9" s="87"/>
      <c r="D9" s="87"/>
      <c r="E9" s="87"/>
      <c r="F9" s="87"/>
      <c r="G9" s="87"/>
      <c r="H9" s="87"/>
      <c r="I9" s="87"/>
      <c r="J9" s="88"/>
      <c r="K9" s="5"/>
      <c r="P9" s="12"/>
      <c r="Q9" s="4"/>
    </row>
    <row r="10" spans="1:17" s="6" customFormat="1" ht="12">
      <c r="B10" s="91" t="s">
        <v>9</v>
      </c>
      <c r="C10" s="98"/>
      <c r="D10" s="99" t="s">
        <v>10</v>
      </c>
      <c r="E10" s="99"/>
      <c r="F10" s="99"/>
      <c r="G10" s="59"/>
      <c r="H10" s="19"/>
      <c r="I10" s="59"/>
      <c r="J10" s="60"/>
      <c r="K10" s="13"/>
      <c r="L10" s="14"/>
      <c r="M10" s="14"/>
      <c r="N10" s="14"/>
      <c r="O10" s="14"/>
      <c r="P10" s="7"/>
      <c r="Q10" s="8"/>
    </row>
    <row r="11" spans="1:17" s="6" customFormat="1" ht="12.75">
      <c r="B11" s="91" t="s">
        <v>11</v>
      </c>
      <c r="C11" s="98"/>
      <c r="D11" s="99" t="s">
        <v>12</v>
      </c>
      <c r="E11" s="99"/>
      <c r="F11" s="99"/>
      <c r="G11" s="99"/>
      <c r="H11" s="99"/>
      <c r="I11" s="99"/>
      <c r="J11" s="100"/>
      <c r="K11" s="13"/>
      <c r="L11" s="14"/>
      <c r="M11" s="14"/>
      <c r="N11" s="14"/>
      <c r="O11" s="14"/>
      <c r="P11" s="12"/>
      <c r="Q11" s="4"/>
    </row>
    <row r="12" spans="1:17" s="6" customFormat="1" ht="12.75">
      <c r="B12" s="15">
        <v>1</v>
      </c>
      <c r="C12" s="64" t="s">
        <v>13</v>
      </c>
      <c r="D12" s="82" t="s">
        <v>14</v>
      </c>
      <c r="E12" s="82"/>
      <c r="F12" s="82"/>
      <c r="G12" s="16" t="s">
        <v>15</v>
      </c>
      <c r="H12" s="20">
        <v>0.94</v>
      </c>
      <c r="I12" s="3"/>
      <c r="J12" s="17"/>
      <c r="K12" s="13"/>
      <c r="L12" s="14"/>
      <c r="M12" s="14"/>
      <c r="N12" s="14"/>
      <c r="O12" s="14"/>
      <c r="P12" s="12"/>
      <c r="Q12" s="4"/>
    </row>
    <row r="13" spans="1:17" s="6" customFormat="1" ht="24" customHeight="1">
      <c r="B13" s="63" t="s">
        <v>53</v>
      </c>
      <c r="C13" s="62" t="s">
        <v>17</v>
      </c>
      <c r="D13" s="83" t="s">
        <v>74</v>
      </c>
      <c r="E13" s="82"/>
      <c r="F13" s="82"/>
      <c r="G13" s="16" t="s">
        <v>18</v>
      </c>
      <c r="H13" s="20">
        <v>1163</v>
      </c>
      <c r="I13" s="3"/>
      <c r="J13" s="17"/>
      <c r="K13" s="13"/>
      <c r="L13" s="14"/>
      <c r="M13" s="14"/>
      <c r="N13" s="14"/>
      <c r="O13" s="14"/>
      <c r="P13" s="4"/>
      <c r="Q13" s="4"/>
    </row>
    <row r="14" spans="1:17" s="6" customFormat="1" ht="18" customHeight="1">
      <c r="B14" s="15">
        <v>3</v>
      </c>
      <c r="C14" s="115" t="s">
        <v>75</v>
      </c>
      <c r="D14" s="83" t="s">
        <v>87</v>
      </c>
      <c r="E14" s="82"/>
      <c r="F14" s="82"/>
      <c r="G14" s="16" t="s">
        <v>19</v>
      </c>
      <c r="H14" s="20">
        <v>1475</v>
      </c>
      <c r="I14" s="3"/>
      <c r="J14" s="17"/>
      <c r="K14" s="13"/>
      <c r="L14" s="14"/>
      <c r="M14" s="14"/>
      <c r="N14" s="14"/>
      <c r="O14" s="14"/>
      <c r="P14" s="4"/>
      <c r="Q14" s="4"/>
    </row>
    <row r="15" spans="1:17" s="6" customFormat="1" ht="36.75" customHeight="1">
      <c r="B15" s="63" t="s">
        <v>113</v>
      </c>
      <c r="C15" s="115"/>
      <c r="D15" s="83" t="s">
        <v>120</v>
      </c>
      <c r="E15" s="82"/>
      <c r="F15" s="82"/>
      <c r="G15" s="16" t="s">
        <v>20</v>
      </c>
      <c r="H15" s="20">
        <v>40</v>
      </c>
      <c r="I15" s="3"/>
      <c r="J15" s="17"/>
      <c r="K15" s="13"/>
      <c r="L15" s="14"/>
      <c r="M15" s="14"/>
      <c r="N15" s="14"/>
      <c r="O15" s="14"/>
      <c r="P15" s="4"/>
      <c r="Q15" s="4"/>
    </row>
    <row r="16" spans="1:17" s="6" customFormat="1" ht="27.75" customHeight="1">
      <c r="B16" s="15">
        <v>5</v>
      </c>
      <c r="C16" s="115"/>
      <c r="D16" s="83" t="s">
        <v>121</v>
      </c>
      <c r="E16" s="82"/>
      <c r="F16" s="82"/>
      <c r="G16" s="16" t="s">
        <v>18</v>
      </c>
      <c r="H16" s="20">
        <v>5</v>
      </c>
      <c r="I16" s="3"/>
      <c r="J16" s="17"/>
      <c r="K16" s="13"/>
      <c r="L16" s="14"/>
      <c r="M16" s="14"/>
      <c r="N16" s="14"/>
      <c r="O16" s="14"/>
      <c r="P16" s="4"/>
      <c r="Q16" s="4"/>
    </row>
    <row r="17" spans="2:17" s="6" customFormat="1" ht="27.75" customHeight="1">
      <c r="B17" s="63" t="s">
        <v>114</v>
      </c>
      <c r="C17" s="115"/>
      <c r="D17" s="83" t="s">
        <v>122</v>
      </c>
      <c r="E17" s="82"/>
      <c r="F17" s="82"/>
      <c r="G17" s="16" t="s">
        <v>18</v>
      </c>
      <c r="H17" s="20">
        <v>786</v>
      </c>
      <c r="I17" s="3"/>
      <c r="J17" s="17"/>
      <c r="K17" s="13"/>
      <c r="L17" s="14"/>
      <c r="M17" s="14"/>
      <c r="N17" s="14"/>
      <c r="O17" s="14"/>
      <c r="P17" s="4"/>
      <c r="Q17" s="4"/>
    </row>
    <row r="18" spans="2:17" s="6" customFormat="1" ht="27.75" customHeight="1">
      <c r="B18" s="15">
        <v>7</v>
      </c>
      <c r="C18" s="115"/>
      <c r="D18" s="83" t="s">
        <v>123</v>
      </c>
      <c r="E18" s="82"/>
      <c r="F18" s="82"/>
      <c r="G18" s="16" t="s">
        <v>19</v>
      </c>
      <c r="H18" s="20">
        <v>38</v>
      </c>
      <c r="I18" s="3"/>
      <c r="J18" s="17"/>
      <c r="K18" s="13"/>
      <c r="L18" s="14"/>
      <c r="M18" s="14"/>
      <c r="N18" s="14"/>
      <c r="O18" s="14"/>
      <c r="P18" s="4"/>
      <c r="Q18" s="4"/>
    </row>
    <row r="19" spans="2:17" s="6" customFormat="1" ht="27.75" customHeight="1">
      <c r="B19" s="63" t="s">
        <v>115</v>
      </c>
      <c r="C19" s="115"/>
      <c r="D19" s="116" t="s">
        <v>127</v>
      </c>
      <c r="E19" s="117"/>
      <c r="F19" s="83"/>
      <c r="G19" s="16" t="s">
        <v>19</v>
      </c>
      <c r="H19" s="20">
        <v>9</v>
      </c>
      <c r="I19" s="3"/>
      <c r="J19" s="17"/>
      <c r="K19" s="13"/>
      <c r="L19" s="14"/>
      <c r="M19" s="14"/>
      <c r="N19" s="14"/>
      <c r="O19" s="14"/>
      <c r="P19" s="4"/>
      <c r="Q19" s="4"/>
    </row>
    <row r="20" spans="2:17" s="6" customFormat="1" ht="18" customHeight="1">
      <c r="B20" s="15">
        <v>9</v>
      </c>
      <c r="C20" s="115"/>
      <c r="D20" s="83" t="s">
        <v>145</v>
      </c>
      <c r="E20" s="82"/>
      <c r="F20" s="82"/>
      <c r="G20" s="16" t="s">
        <v>112</v>
      </c>
      <c r="H20" s="20">
        <v>1</v>
      </c>
      <c r="I20" s="3"/>
      <c r="J20" s="17"/>
      <c r="K20" s="13"/>
      <c r="L20" s="14"/>
      <c r="M20" s="14"/>
      <c r="N20" s="14"/>
      <c r="O20" s="14"/>
      <c r="P20" s="4"/>
      <c r="Q20" s="4"/>
    </row>
    <row r="21" spans="2:17" s="14" customFormat="1" ht="12.75">
      <c r="B21" s="84" t="s">
        <v>21</v>
      </c>
      <c r="C21" s="85"/>
      <c r="D21" s="85"/>
      <c r="E21" s="85"/>
      <c r="F21" s="85"/>
      <c r="G21" s="85"/>
      <c r="H21" s="85"/>
      <c r="I21" s="85"/>
      <c r="J21" s="81"/>
      <c r="K21" s="13"/>
      <c r="P21" s="12"/>
      <c r="Q21" s="4"/>
    </row>
    <row r="22" spans="2:17" s="14" customFormat="1">
      <c r="B22" s="86"/>
      <c r="C22" s="87"/>
      <c r="D22" s="87"/>
      <c r="E22" s="87"/>
      <c r="F22" s="87"/>
      <c r="G22" s="87"/>
      <c r="H22" s="87"/>
      <c r="I22" s="87"/>
      <c r="J22" s="88"/>
      <c r="K22" s="13"/>
      <c r="P22" s="12"/>
      <c r="Q22" s="4"/>
    </row>
    <row r="23" spans="2:17" s="13" customFormat="1" ht="12.75">
      <c r="B23" s="91" t="s">
        <v>22</v>
      </c>
      <c r="C23" s="92"/>
      <c r="D23" s="93" t="s">
        <v>23</v>
      </c>
      <c r="E23" s="93"/>
      <c r="F23" s="93"/>
      <c r="G23" s="93"/>
      <c r="H23" s="93"/>
      <c r="I23" s="93"/>
      <c r="J23" s="94"/>
      <c r="P23" s="54"/>
      <c r="Q23" s="55"/>
    </row>
    <row r="24" spans="2:17" s="13" customFormat="1" ht="31.5" customHeight="1">
      <c r="B24" s="47">
        <v>10</v>
      </c>
      <c r="C24" s="156" t="s">
        <v>24</v>
      </c>
      <c r="D24" s="95" t="s">
        <v>124</v>
      </c>
      <c r="E24" s="96"/>
      <c r="F24" s="96"/>
      <c r="G24" s="16" t="s">
        <v>18</v>
      </c>
      <c r="H24" s="20">
        <v>919</v>
      </c>
      <c r="I24" s="3"/>
      <c r="J24" s="17"/>
      <c r="P24" s="54"/>
      <c r="Q24" s="55"/>
    </row>
    <row r="25" spans="2:17" s="13" customFormat="1" ht="31.5" customHeight="1">
      <c r="B25" s="47">
        <v>11</v>
      </c>
      <c r="C25" s="157"/>
      <c r="D25" s="95" t="s">
        <v>110</v>
      </c>
      <c r="E25" s="96"/>
      <c r="F25" s="96"/>
      <c r="G25" s="16" t="s">
        <v>18</v>
      </c>
      <c r="H25" s="20">
        <v>208</v>
      </c>
      <c r="I25" s="3"/>
      <c r="J25" s="17"/>
      <c r="P25" s="54"/>
      <c r="Q25" s="55"/>
    </row>
    <row r="26" spans="2:17" s="14" customFormat="1" ht="27.75" customHeight="1">
      <c r="B26" s="47">
        <v>12</v>
      </c>
      <c r="C26" s="158" t="s">
        <v>25</v>
      </c>
      <c r="D26" s="83" t="s">
        <v>50</v>
      </c>
      <c r="E26" s="82"/>
      <c r="F26" s="82"/>
      <c r="G26" s="16" t="s">
        <v>18</v>
      </c>
      <c r="H26" s="20">
        <v>303</v>
      </c>
      <c r="I26" s="3"/>
      <c r="J26" s="17"/>
      <c r="K26" s="13"/>
      <c r="P26" s="12"/>
      <c r="Q26" s="4"/>
    </row>
    <row r="27" spans="2:17" s="14" customFormat="1" ht="22.5" customHeight="1">
      <c r="B27" s="47">
        <v>13</v>
      </c>
      <c r="C27" s="159"/>
      <c r="D27" s="83" t="s">
        <v>111</v>
      </c>
      <c r="E27" s="82"/>
      <c r="F27" s="82"/>
      <c r="G27" s="16" t="s">
        <v>18</v>
      </c>
      <c r="H27" s="20">
        <v>83</v>
      </c>
      <c r="I27" s="3"/>
      <c r="J27" s="17"/>
      <c r="K27" s="13"/>
      <c r="P27" s="12"/>
      <c r="Q27" s="4"/>
    </row>
    <row r="28" spans="2:17" s="14" customFormat="1" ht="12.75">
      <c r="B28" s="160" t="s">
        <v>26</v>
      </c>
      <c r="C28" s="85"/>
      <c r="D28" s="161"/>
      <c r="E28" s="161"/>
      <c r="F28" s="161"/>
      <c r="G28" s="161"/>
      <c r="H28" s="161"/>
      <c r="I28" s="161"/>
      <c r="J28" s="56"/>
      <c r="K28" s="13"/>
      <c r="P28" s="12"/>
      <c r="Q28" s="4"/>
    </row>
    <row r="29" spans="2:17" s="14" customFormat="1">
      <c r="B29" s="86"/>
      <c r="C29" s="87"/>
      <c r="D29" s="87"/>
      <c r="E29" s="87"/>
      <c r="F29" s="87"/>
      <c r="G29" s="87"/>
      <c r="H29" s="87"/>
      <c r="I29" s="87"/>
      <c r="J29" s="88"/>
      <c r="K29" s="13"/>
      <c r="P29" s="12"/>
      <c r="Q29" s="4"/>
    </row>
    <row r="30" spans="2:17" s="6" customFormat="1" ht="12.75">
      <c r="B30" s="91" t="s">
        <v>27</v>
      </c>
      <c r="C30" s="92"/>
      <c r="D30" s="99" t="s">
        <v>28</v>
      </c>
      <c r="E30" s="99"/>
      <c r="F30" s="99"/>
      <c r="G30" s="99"/>
      <c r="H30" s="99"/>
      <c r="I30" s="99"/>
      <c r="J30" s="100"/>
      <c r="K30" s="13"/>
      <c r="L30" s="14"/>
      <c r="M30" s="14"/>
      <c r="N30" s="14"/>
      <c r="O30" s="14"/>
      <c r="P30" s="12"/>
      <c r="Q30" s="4"/>
    </row>
    <row r="31" spans="2:17" s="6" customFormat="1" ht="26.25" customHeight="1">
      <c r="B31" s="47">
        <v>14</v>
      </c>
      <c r="C31" s="115" t="s">
        <v>29</v>
      </c>
      <c r="D31" s="89" t="s">
        <v>99</v>
      </c>
      <c r="E31" s="90"/>
      <c r="F31" s="90"/>
      <c r="G31" s="65" t="s">
        <v>112</v>
      </c>
      <c r="H31" s="20">
        <v>5</v>
      </c>
      <c r="I31" s="3"/>
      <c r="J31" s="17"/>
      <c r="K31" s="13"/>
      <c r="L31" s="14"/>
      <c r="M31" s="14"/>
      <c r="N31" s="14"/>
      <c r="O31" s="14"/>
      <c r="P31" s="12"/>
      <c r="Q31" s="4"/>
    </row>
    <row r="32" spans="2:17" s="6" customFormat="1" ht="26.25" customHeight="1">
      <c r="B32" s="47">
        <v>15</v>
      </c>
      <c r="C32" s="115"/>
      <c r="D32" s="89" t="s">
        <v>100</v>
      </c>
      <c r="E32" s="90"/>
      <c r="F32" s="90"/>
      <c r="G32" s="65" t="s">
        <v>112</v>
      </c>
      <c r="H32" s="20">
        <v>6</v>
      </c>
      <c r="I32" s="3"/>
      <c r="J32" s="17"/>
      <c r="K32" s="13"/>
      <c r="L32" s="14"/>
      <c r="M32" s="14"/>
      <c r="N32" s="14"/>
      <c r="O32" s="14"/>
      <c r="P32" s="12"/>
      <c r="Q32" s="4"/>
    </row>
    <row r="33" spans="2:17" s="6" customFormat="1" ht="21" customHeight="1">
      <c r="B33" s="47">
        <v>16</v>
      </c>
      <c r="C33" s="115"/>
      <c r="D33" s="89" t="s">
        <v>101</v>
      </c>
      <c r="E33" s="90"/>
      <c r="F33" s="90"/>
      <c r="G33" s="65" t="s">
        <v>19</v>
      </c>
      <c r="H33" s="20">
        <v>22</v>
      </c>
      <c r="I33" s="3"/>
      <c r="J33" s="17"/>
      <c r="K33" s="13"/>
      <c r="L33" s="14"/>
      <c r="M33" s="14"/>
      <c r="N33" s="14"/>
      <c r="O33" s="14"/>
      <c r="P33" s="12"/>
      <c r="Q33" s="4"/>
    </row>
    <row r="34" spans="2:17" s="6" customFormat="1" ht="21" customHeight="1">
      <c r="B34" s="47">
        <v>17</v>
      </c>
      <c r="C34" s="115"/>
      <c r="D34" s="89" t="s">
        <v>102</v>
      </c>
      <c r="E34" s="90"/>
      <c r="F34" s="90"/>
      <c r="G34" s="65" t="s">
        <v>19</v>
      </c>
      <c r="H34" s="20">
        <v>143</v>
      </c>
      <c r="I34" s="3"/>
      <c r="J34" s="17"/>
      <c r="K34" s="13"/>
      <c r="L34" s="14"/>
      <c r="M34" s="14"/>
      <c r="N34" s="14"/>
      <c r="O34" s="14"/>
      <c r="P34" s="12"/>
      <c r="Q34" s="4"/>
    </row>
    <row r="35" spans="2:17" s="6" customFormat="1" ht="21" customHeight="1">
      <c r="B35" s="47">
        <v>18</v>
      </c>
      <c r="C35" s="115"/>
      <c r="D35" s="89" t="s">
        <v>116</v>
      </c>
      <c r="E35" s="90"/>
      <c r="F35" s="90"/>
      <c r="G35" s="65" t="s">
        <v>112</v>
      </c>
      <c r="H35" s="20">
        <v>1</v>
      </c>
      <c r="I35" s="3"/>
      <c r="J35" s="17"/>
      <c r="K35" s="13"/>
      <c r="L35" s="14"/>
      <c r="M35" s="14"/>
      <c r="N35" s="14"/>
      <c r="O35" s="14"/>
      <c r="P35" s="12"/>
      <c r="Q35" s="4"/>
    </row>
    <row r="36" spans="2:17" s="6" customFormat="1" ht="21" customHeight="1">
      <c r="B36" s="47">
        <v>19</v>
      </c>
      <c r="C36" s="115"/>
      <c r="D36" s="83" t="s">
        <v>103</v>
      </c>
      <c r="E36" s="82"/>
      <c r="F36" s="82"/>
      <c r="G36" s="65" t="s">
        <v>20</v>
      </c>
      <c r="H36" s="20">
        <v>200</v>
      </c>
      <c r="I36" s="3"/>
      <c r="J36" s="17"/>
      <c r="K36" s="13"/>
      <c r="L36" s="14"/>
      <c r="M36" s="14"/>
      <c r="N36" s="14"/>
      <c r="O36" s="14"/>
      <c r="P36" s="12"/>
      <c r="Q36" s="4"/>
    </row>
    <row r="37" spans="2:17" s="6" customFormat="1" ht="21" customHeight="1">
      <c r="B37" s="47">
        <v>20</v>
      </c>
      <c r="C37" s="115"/>
      <c r="D37" s="89" t="s">
        <v>104</v>
      </c>
      <c r="E37" s="90"/>
      <c r="F37" s="90"/>
      <c r="G37" s="65" t="s">
        <v>20</v>
      </c>
      <c r="H37" s="20">
        <v>193</v>
      </c>
      <c r="I37" s="3"/>
      <c r="J37" s="17"/>
      <c r="K37" s="13"/>
      <c r="L37" s="14"/>
      <c r="M37" s="14"/>
      <c r="N37" s="14"/>
      <c r="O37" s="14"/>
      <c r="P37" s="12"/>
      <c r="Q37" s="4"/>
    </row>
    <row r="38" spans="2:17" s="6" customFormat="1" ht="21" customHeight="1">
      <c r="B38" s="47">
        <v>21</v>
      </c>
      <c r="C38" s="115"/>
      <c r="D38" s="89" t="s">
        <v>105</v>
      </c>
      <c r="E38" s="90"/>
      <c r="F38" s="90"/>
      <c r="G38" s="65" t="s">
        <v>20</v>
      </c>
      <c r="H38" s="20">
        <v>20</v>
      </c>
      <c r="I38" s="3"/>
      <c r="J38" s="17"/>
      <c r="K38" s="13"/>
      <c r="L38" s="14"/>
      <c r="M38" s="14"/>
      <c r="N38" s="14"/>
      <c r="O38" s="14"/>
      <c r="P38" s="12"/>
      <c r="Q38" s="4"/>
    </row>
    <row r="39" spans="2:17" s="6" customFormat="1" ht="21" customHeight="1">
      <c r="B39" s="47">
        <v>22</v>
      </c>
      <c r="C39" s="115"/>
      <c r="D39" s="89" t="s">
        <v>106</v>
      </c>
      <c r="E39" s="90"/>
      <c r="F39" s="90"/>
      <c r="G39" s="65" t="s">
        <v>20</v>
      </c>
      <c r="H39" s="20">
        <v>143</v>
      </c>
      <c r="I39" s="3"/>
      <c r="J39" s="17"/>
      <c r="K39" s="13"/>
      <c r="L39" s="14"/>
      <c r="M39" s="14"/>
      <c r="N39" s="14"/>
      <c r="O39" s="14"/>
      <c r="P39" s="12"/>
      <c r="Q39" s="4"/>
    </row>
    <row r="40" spans="2:17" s="6" customFormat="1" ht="21" customHeight="1">
      <c r="B40" s="47">
        <v>23</v>
      </c>
      <c r="C40" s="115"/>
      <c r="D40" s="89" t="s">
        <v>107</v>
      </c>
      <c r="E40" s="90"/>
      <c r="F40" s="90"/>
      <c r="G40" s="65" t="s">
        <v>20</v>
      </c>
      <c r="H40" s="20">
        <v>163</v>
      </c>
      <c r="I40" s="3"/>
      <c r="J40" s="17"/>
      <c r="K40" s="13"/>
      <c r="L40" s="14"/>
      <c r="M40" s="14"/>
      <c r="N40" s="14"/>
      <c r="O40" s="14"/>
      <c r="P40" s="12"/>
      <c r="Q40" s="4"/>
    </row>
    <row r="41" spans="2:17" s="6" customFormat="1" ht="26.25" customHeight="1">
      <c r="B41" s="47">
        <v>24</v>
      </c>
      <c r="C41" s="115"/>
      <c r="D41" s="89" t="s">
        <v>108</v>
      </c>
      <c r="E41" s="90"/>
      <c r="F41" s="90"/>
      <c r="G41" s="65" t="s">
        <v>16</v>
      </c>
      <c r="H41" s="20">
        <v>1</v>
      </c>
      <c r="I41" s="3"/>
      <c r="J41" s="17"/>
      <c r="K41" s="13"/>
      <c r="L41" s="14"/>
      <c r="M41" s="14"/>
      <c r="N41" s="14"/>
      <c r="O41" s="14"/>
      <c r="P41" s="12"/>
      <c r="Q41" s="4"/>
    </row>
    <row r="42" spans="2:17" s="6" customFormat="1" ht="26.25" customHeight="1">
      <c r="B42" s="47">
        <v>25</v>
      </c>
      <c r="C42" s="115"/>
      <c r="D42" s="89" t="s">
        <v>109</v>
      </c>
      <c r="E42" s="90"/>
      <c r="F42" s="90"/>
      <c r="G42" s="65" t="s">
        <v>16</v>
      </c>
      <c r="H42" s="20">
        <v>3</v>
      </c>
      <c r="I42" s="3"/>
      <c r="J42" s="17"/>
      <c r="K42" s="13"/>
      <c r="L42" s="14"/>
      <c r="M42" s="14"/>
      <c r="N42" s="14"/>
      <c r="O42" s="14"/>
      <c r="P42" s="12"/>
      <c r="Q42" s="4"/>
    </row>
    <row r="43" spans="2:17" s="6" customFormat="1" ht="31.5" customHeight="1">
      <c r="B43" s="47">
        <v>26</v>
      </c>
      <c r="C43" s="115"/>
      <c r="D43" s="89" t="s">
        <v>118</v>
      </c>
      <c r="E43" s="90"/>
      <c r="F43" s="90"/>
      <c r="G43" s="65" t="s">
        <v>20</v>
      </c>
      <c r="H43" s="20">
        <v>10</v>
      </c>
      <c r="I43" s="3"/>
      <c r="J43" s="17"/>
      <c r="K43" s="13"/>
      <c r="L43" s="14"/>
      <c r="M43" s="14"/>
      <c r="N43" s="14"/>
      <c r="O43" s="14"/>
      <c r="P43" s="12"/>
      <c r="Q43" s="4"/>
    </row>
    <row r="44" spans="2:17" s="6" customFormat="1" ht="27.75" customHeight="1">
      <c r="B44" s="47">
        <v>27</v>
      </c>
      <c r="C44" s="115"/>
      <c r="D44" s="89" t="s">
        <v>126</v>
      </c>
      <c r="E44" s="90"/>
      <c r="F44" s="90"/>
      <c r="G44" s="65" t="s">
        <v>19</v>
      </c>
      <c r="H44" s="20">
        <v>10</v>
      </c>
      <c r="I44" s="3"/>
      <c r="J44" s="17"/>
      <c r="K44" s="13"/>
      <c r="L44" s="14"/>
      <c r="M44" s="14"/>
      <c r="N44" s="14"/>
      <c r="O44" s="14"/>
      <c r="P44" s="12"/>
      <c r="Q44" s="4"/>
    </row>
    <row r="45" spans="2:17" s="6" customFormat="1" ht="17.25" customHeight="1">
      <c r="B45" s="66">
        <v>28</v>
      </c>
      <c r="C45" s="115"/>
      <c r="D45" s="89" t="s">
        <v>125</v>
      </c>
      <c r="E45" s="90"/>
      <c r="F45" s="90"/>
      <c r="G45" s="65" t="s">
        <v>18</v>
      </c>
      <c r="H45" s="20">
        <v>4</v>
      </c>
      <c r="I45" s="3"/>
      <c r="J45" s="17"/>
      <c r="K45" s="13"/>
      <c r="L45" s="14"/>
      <c r="M45" s="14"/>
      <c r="N45" s="14"/>
      <c r="O45" s="14"/>
      <c r="P45" s="12"/>
      <c r="Q45" s="4"/>
    </row>
    <row r="46" spans="2:17" s="6" customFormat="1" ht="12.75" customHeight="1">
      <c r="B46" s="162" t="s">
        <v>30</v>
      </c>
      <c r="C46" s="163"/>
      <c r="D46" s="163"/>
      <c r="E46" s="163"/>
      <c r="F46" s="163"/>
      <c r="G46" s="163"/>
      <c r="H46" s="163"/>
      <c r="I46" s="164"/>
      <c r="J46" s="56"/>
      <c r="K46" s="13"/>
      <c r="L46" s="14"/>
      <c r="M46" s="14"/>
      <c r="N46" s="14"/>
      <c r="O46" s="14"/>
      <c r="P46" s="12"/>
      <c r="Q46" s="4"/>
    </row>
    <row r="47" spans="2:17" s="6" customFormat="1" ht="14.25" customHeight="1">
      <c r="B47" s="135"/>
      <c r="C47" s="136"/>
      <c r="D47" s="136"/>
      <c r="E47" s="136"/>
      <c r="F47" s="136"/>
      <c r="G47" s="136"/>
      <c r="H47" s="136"/>
      <c r="I47" s="136"/>
      <c r="J47" s="137"/>
      <c r="K47" s="13"/>
      <c r="L47" s="14"/>
      <c r="M47" s="14"/>
      <c r="N47" s="14"/>
      <c r="O47" s="14"/>
      <c r="P47" s="12"/>
      <c r="Q47" s="4"/>
    </row>
    <row r="48" spans="2:17" s="14" customFormat="1" ht="12.75" customHeight="1">
      <c r="B48" s="91" t="s">
        <v>31</v>
      </c>
      <c r="C48" s="92"/>
      <c r="D48" s="99" t="s">
        <v>32</v>
      </c>
      <c r="E48" s="99"/>
      <c r="F48" s="99"/>
      <c r="G48" s="99"/>
      <c r="H48" s="99"/>
      <c r="I48" s="99"/>
      <c r="J48" s="100"/>
      <c r="K48" s="13"/>
      <c r="P48" s="12"/>
      <c r="Q48" s="4"/>
    </row>
    <row r="49" spans="2:23" s="14" customFormat="1" ht="12.75" customHeight="1">
      <c r="B49" s="154">
        <v>29</v>
      </c>
      <c r="C49" s="149">
        <v>36895</v>
      </c>
      <c r="D49" s="83" t="s">
        <v>33</v>
      </c>
      <c r="E49" s="82"/>
      <c r="F49" s="82"/>
      <c r="G49" s="181" t="s">
        <v>20</v>
      </c>
      <c r="H49" s="183">
        <f>SUM(F50:F53)</f>
        <v>4495</v>
      </c>
      <c r="I49" s="150"/>
      <c r="J49" s="152"/>
      <c r="K49" s="13"/>
      <c r="P49" s="12"/>
      <c r="Q49" s="4"/>
    </row>
    <row r="50" spans="2:23" s="14" customFormat="1" ht="12.75" customHeight="1">
      <c r="B50" s="155"/>
      <c r="C50" s="149"/>
      <c r="D50" s="69" t="s">
        <v>131</v>
      </c>
      <c r="E50" s="179" t="s">
        <v>20</v>
      </c>
      <c r="F50" s="67">
        <v>4223</v>
      </c>
      <c r="G50" s="182"/>
      <c r="H50" s="184"/>
      <c r="I50" s="151"/>
      <c r="J50" s="153"/>
      <c r="K50" s="13"/>
      <c r="P50" s="12"/>
      <c r="Q50" s="4"/>
    </row>
    <row r="51" spans="2:23" s="14" customFormat="1" ht="15" customHeight="1">
      <c r="B51" s="155"/>
      <c r="C51" s="149"/>
      <c r="D51" s="69" t="s">
        <v>119</v>
      </c>
      <c r="E51" s="180"/>
      <c r="F51" s="67">
        <v>198</v>
      </c>
      <c r="G51" s="182"/>
      <c r="H51" s="184"/>
      <c r="I51" s="151"/>
      <c r="J51" s="153"/>
      <c r="K51" s="13"/>
      <c r="P51" s="12"/>
      <c r="Q51" s="4"/>
    </row>
    <row r="52" spans="2:23" s="14" customFormat="1" ht="15" customHeight="1">
      <c r="B52" s="155"/>
      <c r="C52" s="149"/>
      <c r="D52" s="69" t="s">
        <v>139</v>
      </c>
      <c r="E52" s="180"/>
      <c r="F52" s="67">
        <v>34</v>
      </c>
      <c r="G52" s="182"/>
      <c r="H52" s="184"/>
      <c r="I52" s="151"/>
      <c r="J52" s="153"/>
      <c r="K52" s="13"/>
      <c r="P52" s="12"/>
      <c r="Q52" s="4"/>
    </row>
    <row r="53" spans="2:23" s="14" customFormat="1" ht="15" customHeight="1">
      <c r="B53" s="155"/>
      <c r="C53" s="149"/>
      <c r="D53" s="69" t="s">
        <v>90</v>
      </c>
      <c r="E53" s="180"/>
      <c r="F53" s="67">
        <v>40</v>
      </c>
      <c r="G53" s="182"/>
      <c r="H53" s="184"/>
      <c r="I53" s="151"/>
      <c r="J53" s="153"/>
      <c r="K53" s="13"/>
      <c r="P53" s="12"/>
      <c r="Q53" s="4"/>
    </row>
    <row r="54" spans="2:23" s="14" customFormat="1" ht="33" customHeight="1">
      <c r="B54" s="47">
        <v>30</v>
      </c>
      <c r="C54" s="167">
        <v>36954</v>
      </c>
      <c r="D54" s="165" t="s">
        <v>132</v>
      </c>
      <c r="E54" s="166"/>
      <c r="F54" s="166"/>
      <c r="G54" s="68" t="s">
        <v>20</v>
      </c>
      <c r="H54" s="20">
        <v>4500</v>
      </c>
      <c r="I54" s="3"/>
      <c r="J54" s="17"/>
      <c r="K54" s="13"/>
      <c r="P54" s="12"/>
      <c r="Q54" s="4"/>
    </row>
    <row r="55" spans="2:23" s="14" customFormat="1" ht="26.25" customHeight="1">
      <c r="B55" s="47">
        <v>31</v>
      </c>
      <c r="C55" s="168"/>
      <c r="D55" s="165" t="s">
        <v>85</v>
      </c>
      <c r="E55" s="166"/>
      <c r="F55" s="166"/>
      <c r="G55" s="68" t="s">
        <v>20</v>
      </c>
      <c r="H55" s="20">
        <v>5987</v>
      </c>
      <c r="I55" s="3"/>
      <c r="J55" s="17"/>
      <c r="K55" s="13"/>
      <c r="P55" s="12"/>
      <c r="Q55" s="4"/>
    </row>
    <row r="56" spans="2:23" s="14" customFormat="1" ht="26.25" customHeight="1">
      <c r="B56" s="47">
        <v>32</v>
      </c>
      <c r="C56" s="169"/>
      <c r="D56" s="165" t="s">
        <v>133</v>
      </c>
      <c r="E56" s="166"/>
      <c r="F56" s="166"/>
      <c r="G56" s="68" t="s">
        <v>20</v>
      </c>
      <c r="H56" s="20">
        <v>3684</v>
      </c>
      <c r="I56" s="3"/>
      <c r="J56" s="17"/>
      <c r="K56" s="13"/>
      <c r="P56" s="12"/>
      <c r="Q56" s="4"/>
    </row>
    <row r="57" spans="2:23" s="57" customFormat="1" ht="31.5" customHeight="1">
      <c r="B57" s="47">
        <v>33</v>
      </c>
      <c r="C57" s="158" t="s">
        <v>146</v>
      </c>
      <c r="D57" s="165" t="s">
        <v>130</v>
      </c>
      <c r="E57" s="166"/>
      <c r="F57" s="166"/>
      <c r="G57" s="68" t="s">
        <v>20</v>
      </c>
      <c r="H57" s="20">
        <v>3684</v>
      </c>
      <c r="I57" s="3"/>
      <c r="J57" s="17"/>
      <c r="K57" s="13"/>
      <c r="L57" s="14"/>
      <c r="M57" s="14"/>
      <c r="N57" s="14"/>
      <c r="O57" s="14"/>
      <c r="P57" s="12"/>
      <c r="Q57" s="4"/>
    </row>
    <row r="58" spans="2:23" s="57" customFormat="1" ht="31.5" customHeight="1">
      <c r="B58" s="47">
        <v>34</v>
      </c>
      <c r="C58" s="159"/>
      <c r="D58" s="165" t="s">
        <v>135</v>
      </c>
      <c r="E58" s="166"/>
      <c r="F58" s="166"/>
      <c r="G58" s="68" t="s">
        <v>20</v>
      </c>
      <c r="H58" s="20">
        <v>34</v>
      </c>
      <c r="I58" s="3"/>
      <c r="J58" s="17"/>
      <c r="K58" s="13"/>
      <c r="L58" s="14"/>
      <c r="M58" s="14"/>
      <c r="N58" s="14"/>
      <c r="O58" s="14"/>
      <c r="P58" s="12"/>
      <c r="Q58" s="4"/>
    </row>
    <row r="59" spans="2:23" s="57" customFormat="1" ht="30.75" customHeight="1">
      <c r="B59" s="47">
        <v>35</v>
      </c>
      <c r="C59" s="158" t="s">
        <v>89</v>
      </c>
      <c r="D59" s="165" t="s">
        <v>128</v>
      </c>
      <c r="E59" s="166"/>
      <c r="F59" s="166"/>
      <c r="G59" s="68" t="s">
        <v>20</v>
      </c>
      <c r="H59" s="20">
        <v>1569</v>
      </c>
      <c r="I59" s="3"/>
      <c r="J59" s="17"/>
      <c r="K59" s="13"/>
      <c r="L59" s="14"/>
      <c r="M59" s="14"/>
      <c r="N59" s="14"/>
      <c r="O59" s="14"/>
      <c r="P59" s="12"/>
      <c r="Q59" s="4"/>
    </row>
    <row r="60" spans="2:23" s="57" customFormat="1" ht="30.75" customHeight="1">
      <c r="B60" s="47">
        <v>36</v>
      </c>
      <c r="C60" s="178"/>
      <c r="D60" s="165" t="s">
        <v>147</v>
      </c>
      <c r="E60" s="166"/>
      <c r="F60" s="166"/>
      <c r="G60" s="68" t="s">
        <v>20</v>
      </c>
      <c r="H60" s="20">
        <v>1569</v>
      </c>
      <c r="I60" s="3"/>
      <c r="J60" s="17"/>
      <c r="K60" s="13"/>
      <c r="L60" s="14"/>
      <c r="M60" s="14"/>
      <c r="N60" s="14"/>
      <c r="O60" s="14"/>
      <c r="P60" s="12"/>
      <c r="Q60" s="4"/>
    </row>
    <row r="61" spans="2:23" s="57" customFormat="1" ht="24" customHeight="1">
      <c r="B61" s="47">
        <v>37</v>
      </c>
      <c r="C61" s="178"/>
      <c r="D61" s="117" t="s">
        <v>129</v>
      </c>
      <c r="E61" s="117"/>
      <c r="F61" s="83"/>
      <c r="G61" s="68" t="s">
        <v>20</v>
      </c>
      <c r="H61" s="20">
        <v>4223</v>
      </c>
      <c r="I61" s="3"/>
      <c r="J61" s="17"/>
      <c r="K61" s="13"/>
      <c r="L61" s="14"/>
      <c r="M61" s="14"/>
      <c r="N61" s="14"/>
      <c r="O61" s="14"/>
      <c r="P61" s="12"/>
      <c r="Q61" s="4"/>
    </row>
    <row r="62" spans="2:23" s="57" customFormat="1" ht="24" customHeight="1">
      <c r="B62" s="47">
        <v>38</v>
      </c>
      <c r="C62" s="159"/>
      <c r="D62" s="117" t="s">
        <v>134</v>
      </c>
      <c r="E62" s="117"/>
      <c r="F62" s="83"/>
      <c r="G62" s="68" t="s">
        <v>20</v>
      </c>
      <c r="H62" s="20">
        <v>34</v>
      </c>
      <c r="I62" s="3"/>
      <c r="J62" s="17"/>
      <c r="K62" s="13"/>
      <c r="L62" s="14"/>
      <c r="M62" s="14"/>
      <c r="N62" s="14"/>
      <c r="O62" s="14"/>
      <c r="P62" s="12"/>
      <c r="Q62" s="4"/>
    </row>
    <row r="63" spans="2:23" s="14" customFormat="1" ht="12.75" customHeight="1">
      <c r="B63" s="162" t="s">
        <v>34</v>
      </c>
      <c r="C63" s="163"/>
      <c r="D63" s="163"/>
      <c r="E63" s="163"/>
      <c r="F63" s="163"/>
      <c r="G63" s="163"/>
      <c r="H63" s="163"/>
      <c r="I63" s="164"/>
      <c r="J63" s="56"/>
      <c r="K63" s="13"/>
      <c r="P63" s="12"/>
      <c r="Q63" s="4"/>
      <c r="R63" s="4"/>
      <c r="S63" s="4"/>
      <c r="W63" s="4"/>
    </row>
    <row r="64" spans="2:23" s="14" customFormat="1">
      <c r="B64" s="135"/>
      <c r="C64" s="136"/>
      <c r="D64" s="136"/>
      <c r="E64" s="136"/>
      <c r="F64" s="136"/>
      <c r="G64" s="136"/>
      <c r="H64" s="136"/>
      <c r="I64" s="136"/>
      <c r="J64" s="137"/>
      <c r="K64" s="13"/>
      <c r="P64" s="12"/>
      <c r="Q64" s="4"/>
      <c r="R64" s="4"/>
      <c r="S64" s="4"/>
      <c r="W64" s="4"/>
    </row>
    <row r="65" spans="2:25" s="14" customFormat="1" ht="12.75">
      <c r="B65" s="91" t="s">
        <v>35</v>
      </c>
      <c r="C65" s="92"/>
      <c r="D65" s="99" t="s">
        <v>36</v>
      </c>
      <c r="E65" s="99"/>
      <c r="F65" s="99"/>
      <c r="G65" s="99"/>
      <c r="H65" s="99"/>
      <c r="I65" s="99"/>
      <c r="J65" s="100"/>
      <c r="K65" s="13"/>
      <c r="L65" s="4"/>
      <c r="M65" s="4"/>
      <c r="N65" s="4"/>
      <c r="O65" s="4"/>
      <c r="P65" s="4"/>
      <c r="Q65" s="4"/>
      <c r="R65" s="4"/>
      <c r="S65" s="4"/>
      <c r="W65" s="4"/>
    </row>
    <row r="66" spans="2:25" s="14" customFormat="1" ht="24" customHeight="1">
      <c r="B66" s="47">
        <v>39</v>
      </c>
      <c r="C66" s="70" t="s">
        <v>94</v>
      </c>
      <c r="D66" s="139" t="s">
        <v>95</v>
      </c>
      <c r="E66" s="139"/>
      <c r="F66" s="95"/>
      <c r="G66" s="16" t="s">
        <v>20</v>
      </c>
      <c r="H66" s="20">
        <v>198</v>
      </c>
      <c r="I66" s="3"/>
      <c r="J66" s="17"/>
      <c r="K66" s="13"/>
      <c r="L66" s="4"/>
      <c r="M66" s="4"/>
      <c r="N66" s="4"/>
      <c r="O66" s="4"/>
      <c r="P66" s="4"/>
      <c r="Q66" s="4"/>
      <c r="R66" s="4"/>
      <c r="S66" s="4"/>
      <c r="W66" s="4"/>
    </row>
    <row r="67" spans="2:25" s="14" customFormat="1" ht="24" customHeight="1">
      <c r="B67" s="47">
        <v>40</v>
      </c>
      <c r="C67" s="70" t="s">
        <v>138</v>
      </c>
      <c r="D67" s="139" t="s">
        <v>140</v>
      </c>
      <c r="E67" s="139"/>
      <c r="F67" s="95"/>
      <c r="G67" s="16" t="s">
        <v>20</v>
      </c>
      <c r="H67" s="20">
        <v>34</v>
      </c>
      <c r="I67" s="3"/>
      <c r="J67" s="17"/>
      <c r="K67" s="13"/>
      <c r="L67" s="4"/>
      <c r="M67" s="4"/>
      <c r="N67" s="4"/>
      <c r="O67" s="4"/>
      <c r="P67" s="4"/>
      <c r="Q67" s="4"/>
      <c r="R67" s="4"/>
      <c r="S67" s="4"/>
      <c r="W67" s="4"/>
    </row>
    <row r="68" spans="2:25" s="14" customFormat="1" ht="27" customHeight="1">
      <c r="B68" s="47">
        <v>41</v>
      </c>
      <c r="C68" s="70" t="s">
        <v>76</v>
      </c>
      <c r="D68" s="139" t="s">
        <v>96</v>
      </c>
      <c r="E68" s="139"/>
      <c r="F68" s="95"/>
      <c r="G68" s="16" t="s">
        <v>80</v>
      </c>
      <c r="H68" s="20">
        <v>855</v>
      </c>
      <c r="I68" s="3"/>
      <c r="J68" s="17"/>
      <c r="K68" s="13"/>
      <c r="L68" s="4"/>
      <c r="M68" s="4"/>
      <c r="N68" s="4"/>
      <c r="O68" s="4"/>
      <c r="P68" s="4"/>
      <c r="Q68" s="4"/>
      <c r="R68" s="4"/>
      <c r="S68" s="4"/>
      <c r="W68" s="4"/>
    </row>
    <row r="69" spans="2:25" s="14" customFormat="1" ht="25.5" customHeight="1">
      <c r="B69" s="47">
        <v>42</v>
      </c>
      <c r="C69" s="71" t="s">
        <v>77</v>
      </c>
      <c r="D69" s="139" t="s">
        <v>136</v>
      </c>
      <c r="E69" s="139"/>
      <c r="F69" s="95"/>
      <c r="G69" s="16" t="s">
        <v>20</v>
      </c>
      <c r="H69" s="20">
        <v>5895</v>
      </c>
      <c r="I69" s="3"/>
      <c r="J69" s="17"/>
      <c r="K69" s="13"/>
      <c r="L69" s="4"/>
      <c r="M69" s="4"/>
      <c r="N69" s="4"/>
      <c r="O69" s="4"/>
      <c r="P69" s="4"/>
      <c r="Q69" s="4"/>
      <c r="R69" s="4"/>
      <c r="S69" s="4"/>
      <c r="W69" s="4"/>
    </row>
    <row r="70" spans="2:25" s="14" customFormat="1" ht="31.5" customHeight="1">
      <c r="B70" s="47">
        <v>43</v>
      </c>
      <c r="C70" s="147" t="s">
        <v>82</v>
      </c>
      <c r="D70" s="139" t="s">
        <v>137</v>
      </c>
      <c r="E70" s="139"/>
      <c r="F70" s="95"/>
      <c r="G70" s="16" t="s">
        <v>20</v>
      </c>
      <c r="H70" s="20">
        <v>50</v>
      </c>
      <c r="I70" s="3"/>
      <c r="J70" s="17"/>
      <c r="K70" s="13"/>
      <c r="L70" s="4"/>
      <c r="M70" s="4"/>
      <c r="N70" s="4"/>
      <c r="O70" s="4"/>
      <c r="P70" s="4"/>
      <c r="Q70" s="4"/>
      <c r="R70" s="4"/>
      <c r="S70" s="4"/>
      <c r="W70" s="4"/>
    </row>
    <row r="71" spans="2:25" s="14" customFormat="1" ht="31.5" customHeight="1">
      <c r="B71" s="47">
        <v>44</v>
      </c>
      <c r="C71" s="148"/>
      <c r="D71" s="139" t="s">
        <v>149</v>
      </c>
      <c r="E71" s="139"/>
      <c r="F71" s="95"/>
      <c r="G71" s="16" t="s">
        <v>18</v>
      </c>
      <c r="H71" s="20">
        <v>125</v>
      </c>
      <c r="I71" s="3"/>
      <c r="J71" s="17"/>
      <c r="K71" s="13"/>
      <c r="L71" s="4"/>
      <c r="M71" s="4"/>
      <c r="N71" s="4"/>
      <c r="O71" s="4"/>
      <c r="P71" s="4"/>
      <c r="Q71" s="4"/>
      <c r="R71" s="4"/>
      <c r="S71" s="4"/>
      <c r="W71" s="4"/>
    </row>
    <row r="72" spans="2:25" s="14" customFormat="1" ht="31.5" customHeight="1">
      <c r="B72" s="47">
        <v>45</v>
      </c>
      <c r="C72" s="70" t="s">
        <v>97</v>
      </c>
      <c r="D72" s="139" t="s">
        <v>98</v>
      </c>
      <c r="E72" s="139"/>
      <c r="F72" s="95"/>
      <c r="G72" s="16" t="s">
        <v>80</v>
      </c>
      <c r="H72" s="20">
        <v>145</v>
      </c>
      <c r="I72" s="3"/>
      <c r="J72" s="17"/>
      <c r="K72" s="13"/>
      <c r="L72" s="4"/>
      <c r="M72" s="4"/>
      <c r="N72" s="4"/>
      <c r="O72" s="4"/>
      <c r="P72" s="4"/>
      <c r="Q72" s="4"/>
      <c r="R72" s="4"/>
      <c r="S72" s="4"/>
      <c r="W72" s="4"/>
    </row>
    <row r="73" spans="2:25" s="14" customFormat="1" ht="12.75">
      <c r="B73" s="172" t="s">
        <v>37</v>
      </c>
      <c r="C73" s="173"/>
      <c r="D73" s="173"/>
      <c r="E73" s="173"/>
      <c r="F73" s="173"/>
      <c r="G73" s="173"/>
      <c r="H73" s="173"/>
      <c r="I73" s="174"/>
      <c r="J73" s="56"/>
      <c r="K73" s="13"/>
      <c r="P73" s="12"/>
      <c r="Q73" s="4"/>
      <c r="R73" s="4"/>
      <c r="S73" s="4"/>
      <c r="T73" s="4"/>
      <c r="U73" s="4"/>
      <c r="V73" s="4"/>
      <c r="W73" s="4"/>
      <c r="X73" s="4"/>
      <c r="Y73" s="4"/>
    </row>
    <row r="74" spans="2:25" s="14" customFormat="1">
      <c r="B74" s="135"/>
      <c r="C74" s="136"/>
      <c r="D74" s="136"/>
      <c r="E74" s="136"/>
      <c r="F74" s="136"/>
      <c r="G74" s="136"/>
      <c r="H74" s="136"/>
      <c r="I74" s="136"/>
      <c r="J74" s="137"/>
      <c r="K74" s="13"/>
      <c r="P74" s="12"/>
      <c r="Q74" s="4"/>
      <c r="R74" s="4"/>
      <c r="S74" s="4"/>
      <c r="T74" s="4"/>
      <c r="U74" s="4"/>
      <c r="V74" s="4"/>
      <c r="W74" s="4"/>
      <c r="X74" s="4"/>
      <c r="Y74" s="4"/>
    </row>
    <row r="75" spans="2:25" s="14" customFormat="1" ht="12.75">
      <c r="B75" s="91" t="s">
        <v>38</v>
      </c>
      <c r="C75" s="92"/>
      <c r="D75" s="99" t="s">
        <v>39</v>
      </c>
      <c r="E75" s="99"/>
      <c r="F75" s="99"/>
      <c r="G75" s="99"/>
      <c r="H75" s="99"/>
      <c r="I75" s="99"/>
      <c r="J75" s="100"/>
      <c r="K75" s="13"/>
      <c r="P75" s="12"/>
      <c r="Q75" s="4"/>
      <c r="R75" s="4"/>
      <c r="S75" s="4"/>
      <c r="T75" s="4"/>
      <c r="U75" s="4"/>
      <c r="V75" s="4"/>
      <c r="W75" s="4"/>
      <c r="X75" s="4"/>
      <c r="Y75" s="4"/>
    </row>
    <row r="76" spans="2:25" s="14" customFormat="1" ht="37.5" customHeight="1">
      <c r="B76" s="47">
        <v>46</v>
      </c>
      <c r="C76" s="72" t="s">
        <v>54</v>
      </c>
      <c r="D76" s="175" t="s">
        <v>92</v>
      </c>
      <c r="E76" s="140"/>
      <c r="F76" s="140"/>
      <c r="G76" s="16" t="s">
        <v>20</v>
      </c>
      <c r="H76" s="20">
        <v>450</v>
      </c>
      <c r="I76" s="3"/>
      <c r="J76" s="17"/>
      <c r="K76" s="13"/>
      <c r="P76" s="12"/>
      <c r="Q76" s="4"/>
      <c r="R76" s="4"/>
      <c r="S76" s="4"/>
      <c r="T76" s="4"/>
      <c r="U76" s="4"/>
      <c r="V76" s="4"/>
      <c r="W76" s="4"/>
      <c r="X76" s="4"/>
      <c r="Y76" s="4"/>
    </row>
    <row r="77" spans="2:25" s="14" customFormat="1" ht="31.5" customHeight="1">
      <c r="B77" s="15">
        <v>47</v>
      </c>
      <c r="C77" s="73" t="s">
        <v>78</v>
      </c>
      <c r="D77" s="140" t="s">
        <v>93</v>
      </c>
      <c r="E77" s="140"/>
      <c r="F77" s="140"/>
      <c r="G77" s="16" t="s">
        <v>20</v>
      </c>
      <c r="H77" s="20">
        <v>1865</v>
      </c>
      <c r="I77" s="3"/>
      <c r="J77" s="17"/>
      <c r="K77" s="13"/>
      <c r="P77" s="12"/>
      <c r="Q77" s="4"/>
      <c r="R77" s="4"/>
      <c r="S77" s="4"/>
      <c r="T77" s="4"/>
      <c r="U77" s="4"/>
      <c r="V77" s="4"/>
      <c r="W77" s="4"/>
      <c r="X77" s="4"/>
      <c r="Y77" s="4"/>
    </row>
    <row r="78" spans="2:25" s="14" customFormat="1" ht="50.25" customHeight="1">
      <c r="B78" s="15">
        <v>49</v>
      </c>
      <c r="C78" s="73" t="s">
        <v>81</v>
      </c>
      <c r="D78" s="140" t="s">
        <v>117</v>
      </c>
      <c r="E78" s="140"/>
      <c r="F78" s="140"/>
      <c r="G78" s="16" t="s">
        <v>19</v>
      </c>
      <c r="H78" s="20">
        <v>1300</v>
      </c>
      <c r="I78" s="3"/>
      <c r="J78" s="17"/>
      <c r="K78" s="13"/>
      <c r="P78" s="12"/>
      <c r="Q78" s="4"/>
      <c r="R78" s="4"/>
      <c r="S78" s="4"/>
      <c r="T78" s="4"/>
      <c r="U78" s="4"/>
      <c r="V78" s="4"/>
      <c r="W78" s="4"/>
      <c r="X78" s="4"/>
      <c r="Y78" s="4"/>
    </row>
    <row r="79" spans="2:25" s="14" customFormat="1" ht="12.75">
      <c r="B79" s="141" t="s">
        <v>40</v>
      </c>
      <c r="C79" s="142"/>
      <c r="D79" s="142"/>
      <c r="E79" s="142"/>
      <c r="F79" s="142"/>
      <c r="G79" s="142"/>
      <c r="H79" s="142"/>
      <c r="I79" s="143"/>
      <c r="J79" s="56"/>
      <c r="K79" s="13"/>
      <c r="P79" s="12"/>
      <c r="Q79" s="4"/>
      <c r="R79" s="4"/>
      <c r="S79" s="4"/>
      <c r="T79" s="4"/>
      <c r="U79" s="4"/>
      <c r="V79" s="4"/>
      <c r="W79" s="4"/>
      <c r="X79" s="4"/>
      <c r="Y79" s="4"/>
    </row>
    <row r="80" spans="2:25" s="14" customFormat="1">
      <c r="B80" s="135"/>
      <c r="C80" s="136"/>
      <c r="D80" s="136"/>
      <c r="E80" s="136"/>
      <c r="F80" s="136"/>
      <c r="G80" s="136"/>
      <c r="H80" s="136"/>
      <c r="I80" s="136"/>
      <c r="J80" s="137"/>
      <c r="K80" s="13"/>
      <c r="P80" s="12"/>
      <c r="Q80" s="4"/>
      <c r="R80" s="4"/>
      <c r="S80" s="4"/>
      <c r="T80" s="4"/>
      <c r="U80" s="4"/>
      <c r="V80" s="4"/>
      <c r="W80" s="4"/>
      <c r="X80" s="4"/>
      <c r="Y80" s="4"/>
    </row>
    <row r="81" spans="2:25" s="14" customFormat="1" ht="12.75">
      <c r="B81" s="118" t="s">
        <v>41</v>
      </c>
      <c r="C81" s="119"/>
      <c r="D81" s="170" t="s">
        <v>42</v>
      </c>
      <c r="E81" s="170"/>
      <c r="F81" s="170"/>
      <c r="G81" s="170"/>
      <c r="H81" s="170"/>
      <c r="I81" s="170"/>
      <c r="J81" s="171"/>
      <c r="K81" s="13"/>
      <c r="P81" s="12"/>
      <c r="Q81" s="4"/>
      <c r="R81" s="4"/>
      <c r="S81" s="4"/>
      <c r="T81" s="4"/>
      <c r="U81" s="4"/>
      <c r="V81" s="4"/>
      <c r="W81" s="4"/>
      <c r="X81" s="4"/>
      <c r="Y81" s="4"/>
    </row>
    <row r="82" spans="2:25" s="14" customFormat="1" ht="20.25" customHeight="1">
      <c r="B82" s="74">
        <v>49</v>
      </c>
      <c r="C82" s="75" t="s">
        <v>79</v>
      </c>
      <c r="D82" s="96" t="s">
        <v>86</v>
      </c>
      <c r="E82" s="96"/>
      <c r="F82" s="96"/>
      <c r="G82" s="79" t="s">
        <v>20</v>
      </c>
      <c r="H82" s="80">
        <v>532</v>
      </c>
      <c r="I82" s="3"/>
      <c r="J82" s="17"/>
      <c r="K82" s="13"/>
      <c r="P82" s="12"/>
      <c r="Q82" s="4"/>
      <c r="R82" s="4"/>
      <c r="S82" s="4"/>
      <c r="T82" s="4"/>
      <c r="U82" s="4"/>
      <c r="V82" s="4"/>
      <c r="W82" s="4"/>
      <c r="X82" s="4"/>
      <c r="Y82" s="4"/>
    </row>
    <row r="83" spans="2:25" s="14" customFormat="1" ht="39" customHeight="1">
      <c r="B83" s="74">
        <v>50</v>
      </c>
      <c r="C83" s="75" t="s">
        <v>55</v>
      </c>
      <c r="D83" s="138" t="s">
        <v>144</v>
      </c>
      <c r="E83" s="139"/>
      <c r="F83" s="95"/>
      <c r="G83" s="79" t="s">
        <v>112</v>
      </c>
      <c r="H83" s="80">
        <v>1</v>
      </c>
      <c r="I83" s="3"/>
      <c r="J83" s="17"/>
      <c r="K83" s="13"/>
      <c r="P83" s="12"/>
      <c r="Q83" s="4"/>
      <c r="R83" s="4"/>
      <c r="S83" s="4"/>
      <c r="T83" s="4"/>
      <c r="U83" s="4"/>
      <c r="V83" s="4"/>
      <c r="W83" s="4"/>
      <c r="X83" s="4"/>
      <c r="Y83" s="4"/>
    </row>
    <row r="84" spans="2:25" s="14" customFormat="1" ht="12.75" customHeight="1">
      <c r="B84" s="144" t="s">
        <v>43</v>
      </c>
      <c r="C84" s="145"/>
      <c r="D84" s="145"/>
      <c r="E84" s="145"/>
      <c r="F84" s="145"/>
      <c r="G84" s="145"/>
      <c r="H84" s="145"/>
      <c r="I84" s="146"/>
      <c r="J84" s="56"/>
      <c r="K84" s="13"/>
      <c r="P84" s="12"/>
      <c r="Q84" s="4"/>
    </row>
    <row r="85" spans="2:25" s="14" customFormat="1">
      <c r="B85" s="135"/>
      <c r="C85" s="136"/>
      <c r="D85" s="136"/>
      <c r="E85" s="136"/>
      <c r="F85" s="136"/>
      <c r="G85" s="136"/>
      <c r="H85" s="136"/>
      <c r="I85" s="136"/>
      <c r="J85" s="137"/>
      <c r="K85" s="13"/>
      <c r="P85" s="12"/>
      <c r="Q85" s="4"/>
    </row>
    <row r="86" spans="2:25" s="14" customFormat="1" ht="12.75">
      <c r="B86" s="118" t="s">
        <v>44</v>
      </c>
      <c r="C86" s="119"/>
      <c r="D86" s="170" t="s">
        <v>45</v>
      </c>
      <c r="E86" s="170"/>
      <c r="F86" s="170"/>
      <c r="G86" s="170"/>
      <c r="H86" s="170"/>
      <c r="I86" s="170"/>
      <c r="J86" s="171"/>
      <c r="K86" s="13"/>
      <c r="P86" s="12"/>
      <c r="Q86" s="4"/>
    </row>
    <row r="87" spans="2:25" s="14" customFormat="1" ht="28.5" customHeight="1">
      <c r="B87" s="74">
        <v>51</v>
      </c>
      <c r="C87" s="133" t="s">
        <v>88</v>
      </c>
      <c r="D87" s="96" t="s">
        <v>91</v>
      </c>
      <c r="E87" s="96"/>
      <c r="F87" s="96"/>
      <c r="G87" s="79" t="s">
        <v>19</v>
      </c>
      <c r="H87" s="80">
        <v>177</v>
      </c>
      <c r="I87" s="3"/>
      <c r="J87" s="17"/>
      <c r="K87" s="13"/>
      <c r="P87" s="12"/>
      <c r="Q87" s="4"/>
      <c r="R87" s="4"/>
      <c r="S87" s="4"/>
      <c r="T87" s="4"/>
      <c r="U87" s="4"/>
      <c r="V87" s="4"/>
      <c r="W87" s="4"/>
      <c r="X87" s="4"/>
      <c r="Y87" s="4"/>
    </row>
    <row r="88" spans="2:25" s="14" customFormat="1" ht="24.75" customHeight="1">
      <c r="B88" s="74">
        <v>52</v>
      </c>
      <c r="C88" s="176"/>
      <c r="D88" s="96" t="s">
        <v>70</v>
      </c>
      <c r="E88" s="96"/>
      <c r="F88" s="96"/>
      <c r="G88" s="76" t="s">
        <v>19</v>
      </c>
      <c r="H88" s="77">
        <v>162</v>
      </c>
      <c r="I88" s="78"/>
      <c r="J88" s="17"/>
      <c r="K88" s="13"/>
      <c r="P88" s="12"/>
      <c r="Q88" s="4"/>
    </row>
    <row r="89" spans="2:25" s="14" customFormat="1" ht="24.75" customHeight="1">
      <c r="B89" s="74">
        <v>53</v>
      </c>
      <c r="C89" s="176"/>
      <c r="D89" s="96" t="s">
        <v>71</v>
      </c>
      <c r="E89" s="96"/>
      <c r="F89" s="96"/>
      <c r="G89" s="76" t="s">
        <v>19</v>
      </c>
      <c r="H89" s="77">
        <v>11</v>
      </c>
      <c r="I89" s="78"/>
      <c r="J89" s="17"/>
      <c r="K89" s="13"/>
      <c r="P89" s="12"/>
      <c r="Q89" s="4"/>
    </row>
    <row r="90" spans="2:25" s="14" customFormat="1" ht="24.75" customHeight="1">
      <c r="B90" s="74">
        <v>54</v>
      </c>
      <c r="C90" s="176"/>
      <c r="D90" s="96" t="s">
        <v>72</v>
      </c>
      <c r="E90" s="96"/>
      <c r="F90" s="96"/>
      <c r="G90" s="76" t="s">
        <v>19</v>
      </c>
      <c r="H90" s="77">
        <v>11</v>
      </c>
      <c r="I90" s="78"/>
      <c r="J90" s="17"/>
      <c r="K90" s="13"/>
      <c r="P90" s="12"/>
      <c r="Q90" s="4"/>
    </row>
    <row r="91" spans="2:25" s="14" customFormat="1" ht="24" customHeight="1">
      <c r="B91" s="74">
        <v>55</v>
      </c>
      <c r="C91" s="176"/>
      <c r="D91" s="96" t="s">
        <v>51</v>
      </c>
      <c r="E91" s="96"/>
      <c r="F91" s="96"/>
      <c r="G91" s="76" t="s">
        <v>19</v>
      </c>
      <c r="H91" s="77">
        <v>85</v>
      </c>
      <c r="I91" s="78"/>
      <c r="J91" s="17"/>
      <c r="K91" s="13"/>
      <c r="P91" s="12"/>
      <c r="Q91" s="4"/>
    </row>
    <row r="92" spans="2:25" s="14" customFormat="1" ht="24" customHeight="1">
      <c r="B92" s="74">
        <v>56</v>
      </c>
      <c r="C92" s="134"/>
      <c r="D92" s="177" t="s">
        <v>52</v>
      </c>
      <c r="E92" s="177"/>
      <c r="F92" s="177"/>
      <c r="G92" s="76" t="s">
        <v>18</v>
      </c>
      <c r="H92" s="77">
        <v>45</v>
      </c>
      <c r="I92" s="78"/>
      <c r="J92" s="17"/>
      <c r="K92" s="13"/>
      <c r="P92" s="12"/>
      <c r="Q92" s="4"/>
    </row>
    <row r="93" spans="2:25" s="14" customFormat="1" ht="24" customHeight="1">
      <c r="B93" s="74">
        <v>57</v>
      </c>
      <c r="C93" s="133" t="s">
        <v>141</v>
      </c>
      <c r="D93" s="96" t="s">
        <v>142</v>
      </c>
      <c r="E93" s="96"/>
      <c r="F93" s="96"/>
      <c r="G93" s="76" t="s">
        <v>20</v>
      </c>
      <c r="H93" s="77">
        <v>24</v>
      </c>
      <c r="I93" s="78"/>
      <c r="J93" s="17"/>
      <c r="K93" s="13"/>
      <c r="L93" s="4"/>
      <c r="M93" s="4"/>
      <c r="P93" s="12"/>
      <c r="Q93" s="4"/>
    </row>
    <row r="94" spans="2:25" s="14" customFormat="1" ht="20.25" customHeight="1">
      <c r="B94" s="74">
        <v>58</v>
      </c>
      <c r="C94" s="134"/>
      <c r="D94" s="96" t="s">
        <v>143</v>
      </c>
      <c r="E94" s="96"/>
      <c r="F94" s="96"/>
      <c r="G94" s="76" t="s">
        <v>18</v>
      </c>
      <c r="H94" s="77">
        <v>10</v>
      </c>
      <c r="I94" s="78"/>
      <c r="J94" s="17"/>
      <c r="K94" s="13"/>
      <c r="L94" s="4"/>
      <c r="M94" s="4"/>
      <c r="P94" s="12"/>
      <c r="Q94" s="4"/>
    </row>
    <row r="95" spans="2:25" s="14" customFormat="1" ht="13.5" customHeight="1">
      <c r="B95" s="130" t="s">
        <v>46</v>
      </c>
      <c r="C95" s="131"/>
      <c r="D95" s="131"/>
      <c r="E95" s="131"/>
      <c r="F95" s="131"/>
      <c r="G95" s="131"/>
      <c r="H95" s="131"/>
      <c r="I95" s="132"/>
      <c r="J95" s="56"/>
      <c r="K95" s="13"/>
      <c r="L95" s="4"/>
      <c r="M95" s="4"/>
      <c r="P95" s="12"/>
      <c r="Q95" s="4"/>
    </row>
    <row r="96" spans="2:25" s="14" customFormat="1">
      <c r="B96" s="135"/>
      <c r="C96" s="136"/>
      <c r="D96" s="136"/>
      <c r="E96" s="136"/>
      <c r="F96" s="136"/>
      <c r="G96" s="136"/>
      <c r="H96" s="136"/>
      <c r="I96" s="136"/>
      <c r="J96" s="137"/>
      <c r="K96" s="13"/>
      <c r="P96" s="12"/>
      <c r="Q96" s="4"/>
    </row>
    <row r="97" spans="1:17" s="14" customFormat="1" ht="12.75" customHeight="1">
      <c r="B97" s="125" t="s">
        <v>47</v>
      </c>
      <c r="C97" s="126"/>
      <c r="D97" s="126"/>
      <c r="E97" s="126"/>
      <c r="F97" s="126"/>
      <c r="G97" s="126"/>
      <c r="H97" s="127"/>
      <c r="I97" s="128"/>
      <c r="J97" s="129"/>
      <c r="K97" s="4"/>
      <c r="L97" s="4"/>
      <c r="M97" s="4"/>
      <c r="N97" s="4"/>
      <c r="P97" s="12"/>
      <c r="Q97" s="4"/>
    </row>
    <row r="98" spans="1:17" s="14" customFormat="1" ht="12.75" customHeight="1">
      <c r="B98" s="125" t="s">
        <v>48</v>
      </c>
      <c r="C98" s="126"/>
      <c r="D98" s="126"/>
      <c r="E98" s="126"/>
      <c r="F98" s="126"/>
      <c r="G98" s="126"/>
      <c r="H98" s="127"/>
      <c r="I98" s="128"/>
      <c r="J98" s="129"/>
      <c r="K98" s="4"/>
      <c r="L98" s="4"/>
      <c r="M98" s="4"/>
      <c r="N98" s="4"/>
      <c r="P98" s="12"/>
      <c r="Q98" s="4"/>
    </row>
    <row r="99" spans="1:17" s="14" customFormat="1" ht="13.5" thickBot="1">
      <c r="B99" s="120" t="s">
        <v>49</v>
      </c>
      <c r="C99" s="121"/>
      <c r="D99" s="121"/>
      <c r="E99" s="121"/>
      <c r="F99" s="121"/>
      <c r="G99" s="121"/>
      <c r="H99" s="122"/>
      <c r="I99" s="123"/>
      <c r="J99" s="124"/>
      <c r="K99" s="4"/>
      <c r="L99" s="4"/>
      <c r="M99" s="4"/>
      <c r="N99" s="4"/>
      <c r="P99" s="12"/>
      <c r="Q99" s="4"/>
    </row>
    <row r="100" spans="1:17" s="26" customFormat="1" ht="13.5" thickTop="1">
      <c r="B100" s="27"/>
      <c r="C100" s="28"/>
      <c r="D100" s="29"/>
      <c r="E100" s="30"/>
      <c r="F100" s="31"/>
      <c r="G100" s="21"/>
      <c r="H100" s="32"/>
      <c r="I100" s="33"/>
      <c r="J100" s="33"/>
      <c r="K100" s="25"/>
      <c r="L100" s="25"/>
      <c r="M100" s="25"/>
      <c r="N100" s="25"/>
      <c r="O100" s="25"/>
      <c r="P100" s="24"/>
      <c r="Q100" s="25"/>
    </row>
    <row r="101" spans="1:17" s="26" customFormat="1" ht="12.75">
      <c r="B101" s="34"/>
      <c r="C101" s="28"/>
      <c r="D101" s="29"/>
      <c r="E101" s="30"/>
      <c r="F101" s="31"/>
      <c r="G101" s="21"/>
      <c r="H101" s="32"/>
      <c r="I101" s="33"/>
      <c r="J101" s="33"/>
      <c r="K101" s="25"/>
      <c r="L101" s="25"/>
      <c r="M101" s="25"/>
      <c r="N101" s="25"/>
      <c r="O101" s="25"/>
    </row>
    <row r="102" spans="1:17" s="26" customFormat="1" ht="12.75">
      <c r="A102" s="25"/>
      <c r="B102" s="35"/>
      <c r="C102" s="25"/>
      <c r="D102" s="25"/>
      <c r="E102" s="36"/>
      <c r="F102" s="37"/>
      <c r="G102" s="25"/>
      <c r="H102" s="38"/>
      <c r="I102" s="25"/>
      <c r="J102" s="25"/>
      <c r="K102" s="2"/>
      <c r="L102" s="25"/>
      <c r="M102" s="25"/>
      <c r="N102" s="25"/>
      <c r="O102" s="25"/>
      <c r="P102" s="24"/>
    </row>
    <row r="103" spans="1:17" s="21" customFormat="1" ht="12.75">
      <c r="A103" s="25"/>
      <c r="B103" s="35"/>
      <c r="C103" s="25"/>
      <c r="D103" s="25"/>
      <c r="E103" s="36"/>
      <c r="F103" s="37"/>
      <c r="G103" s="25"/>
      <c r="H103" s="38"/>
      <c r="I103" s="25"/>
      <c r="J103" s="25"/>
      <c r="K103" s="2"/>
      <c r="L103" s="25"/>
      <c r="M103" s="25"/>
      <c r="N103" s="25"/>
      <c r="O103" s="25"/>
      <c r="P103" s="24"/>
      <c r="Q103" s="25"/>
    </row>
    <row r="104" spans="1:17" s="26" customFormat="1" ht="12.75">
      <c r="A104" s="25"/>
      <c r="B104" s="35"/>
      <c r="C104" s="25"/>
      <c r="D104" s="25"/>
      <c r="E104" s="36"/>
      <c r="F104" s="37"/>
      <c r="G104" s="25"/>
      <c r="H104" s="38"/>
      <c r="I104" s="25"/>
      <c r="J104" s="25"/>
      <c r="L104" s="25"/>
      <c r="M104" s="25"/>
      <c r="N104" s="25"/>
      <c r="O104" s="25"/>
      <c r="P104" s="24"/>
      <c r="Q104" s="25"/>
    </row>
    <row r="105" spans="1:17" s="21" customFormat="1" ht="12.75">
      <c r="A105" s="25"/>
      <c r="B105" s="35"/>
      <c r="C105" s="25"/>
      <c r="D105" s="25"/>
      <c r="E105" s="36"/>
      <c r="F105" s="37"/>
      <c r="G105" s="25"/>
      <c r="H105" s="38"/>
      <c r="I105" s="25"/>
      <c r="J105" s="25"/>
      <c r="K105" s="2"/>
      <c r="L105" s="25"/>
      <c r="M105" s="25"/>
      <c r="N105" s="25"/>
      <c r="O105" s="25"/>
      <c r="P105" s="24"/>
    </row>
    <row r="106" spans="1:17" s="21" customFormat="1" ht="12.75">
      <c r="A106" s="25"/>
      <c r="B106" s="35"/>
      <c r="C106" s="25"/>
      <c r="D106" s="25"/>
      <c r="E106" s="36"/>
      <c r="F106" s="37"/>
      <c r="G106" s="25"/>
      <c r="H106" s="38"/>
      <c r="I106" s="25"/>
      <c r="J106" s="25"/>
      <c r="K106" s="2"/>
      <c r="L106" s="25"/>
      <c r="M106" s="25"/>
      <c r="N106" s="25"/>
      <c r="O106" s="25"/>
      <c r="P106" s="24"/>
    </row>
    <row r="107" spans="1:17" s="21" customFormat="1" ht="12.75">
      <c r="A107" s="25"/>
      <c r="B107" s="35"/>
      <c r="C107" s="25"/>
      <c r="D107" s="25"/>
      <c r="E107" s="36"/>
      <c r="F107" s="37"/>
      <c r="G107" s="25"/>
      <c r="H107" s="38"/>
      <c r="I107" s="25"/>
      <c r="J107" s="25"/>
      <c r="K107" s="2"/>
      <c r="L107" s="25"/>
      <c r="M107" s="25"/>
      <c r="N107" s="25"/>
      <c r="O107" s="25"/>
      <c r="P107" s="24"/>
    </row>
    <row r="108" spans="1:17" s="21" customFormat="1" ht="12.75">
      <c r="A108" s="25"/>
      <c r="B108" s="35"/>
      <c r="C108" s="25"/>
      <c r="D108" s="25"/>
      <c r="E108" s="36"/>
      <c r="F108" s="37"/>
      <c r="G108" s="25"/>
      <c r="H108" s="38"/>
      <c r="I108" s="25"/>
      <c r="J108" s="25"/>
      <c r="K108" s="2"/>
      <c r="L108" s="25"/>
      <c r="M108" s="25"/>
      <c r="N108" s="25"/>
      <c r="O108" s="25"/>
      <c r="P108" s="24"/>
    </row>
    <row r="109" spans="1:17" s="21" customFormat="1" ht="12.75">
      <c r="A109" s="25"/>
      <c r="B109" s="35"/>
      <c r="C109" s="25"/>
      <c r="D109" s="25"/>
      <c r="E109" s="36"/>
      <c r="F109" s="37"/>
      <c r="G109" s="25"/>
      <c r="H109" s="38"/>
      <c r="I109" s="25"/>
      <c r="J109" s="39"/>
      <c r="K109" s="2"/>
      <c r="L109" s="25"/>
      <c r="M109" s="25"/>
      <c r="N109" s="25"/>
      <c r="O109" s="25"/>
      <c r="P109" s="24"/>
    </row>
    <row r="110" spans="1:17" s="21" customFormat="1" ht="12.75">
      <c r="A110" s="25"/>
      <c r="B110" s="35"/>
      <c r="C110" s="25"/>
      <c r="D110" s="25"/>
      <c r="E110" s="36"/>
      <c r="F110" s="37"/>
      <c r="G110" s="25"/>
      <c r="H110" s="38"/>
      <c r="I110" s="25"/>
      <c r="J110" s="39"/>
      <c r="K110" s="2"/>
      <c r="L110" s="25"/>
      <c r="M110" s="25"/>
      <c r="N110" s="25"/>
      <c r="O110" s="25"/>
      <c r="P110" s="24"/>
    </row>
    <row r="111" spans="1:17" s="21" customFormat="1" ht="12.75">
      <c r="B111" s="35"/>
      <c r="C111" s="23"/>
      <c r="D111" s="40"/>
      <c r="E111" s="41"/>
      <c r="F111" s="42"/>
      <c r="G111" s="25"/>
      <c r="H111" s="43"/>
      <c r="I111" s="25"/>
      <c r="J111" s="25"/>
      <c r="K111" s="22"/>
    </row>
    <row r="112" spans="1:17" s="21" customFormat="1" ht="12.75">
      <c r="B112" s="35"/>
      <c r="C112" s="23"/>
      <c r="D112" s="40"/>
      <c r="E112" s="41"/>
      <c r="F112" s="42"/>
      <c r="G112" s="25"/>
      <c r="H112" s="43"/>
      <c r="J112" s="39"/>
      <c r="K112" s="22"/>
    </row>
    <row r="113" spans="2:15" s="21" customFormat="1" ht="12.75">
      <c r="B113" s="35"/>
      <c r="C113" s="23"/>
      <c r="D113" s="40"/>
      <c r="E113" s="41"/>
      <c r="F113" s="42"/>
      <c r="G113" s="25"/>
      <c r="H113" s="43"/>
      <c r="I113" s="25"/>
      <c r="J113" s="25"/>
      <c r="K113" s="22"/>
    </row>
    <row r="114" spans="2:15" s="21" customFormat="1" ht="12.75">
      <c r="B114" s="35"/>
      <c r="C114" s="23"/>
      <c r="D114" s="40"/>
      <c r="E114" s="41"/>
      <c r="F114" s="42"/>
      <c r="G114" s="25"/>
      <c r="H114" s="43"/>
      <c r="I114" s="25"/>
      <c r="J114" s="39"/>
      <c r="K114" s="22"/>
    </row>
    <row r="115" spans="2:15" s="21" customFormat="1" ht="12.75">
      <c r="B115" s="35"/>
      <c r="C115" s="23"/>
      <c r="D115" s="40"/>
      <c r="E115" s="41"/>
      <c r="F115" s="42"/>
      <c r="G115" s="25"/>
      <c r="H115" s="43"/>
      <c r="I115" s="25"/>
      <c r="J115" s="25"/>
      <c r="K115" s="22"/>
    </row>
    <row r="116" spans="2:15" s="21" customFormat="1" ht="12.75">
      <c r="B116" s="35"/>
      <c r="C116" s="23"/>
      <c r="D116" s="40"/>
      <c r="E116" s="41"/>
      <c r="F116" s="42"/>
      <c r="G116" s="25"/>
      <c r="H116" s="43"/>
      <c r="I116" s="25"/>
      <c r="J116" s="25"/>
      <c r="K116" s="22"/>
    </row>
    <row r="117" spans="2:15" s="21" customFormat="1" ht="12.75">
      <c r="B117" s="35"/>
      <c r="C117" s="23"/>
      <c r="D117" s="40"/>
      <c r="E117" s="41"/>
      <c r="F117" s="42"/>
      <c r="G117" s="25"/>
      <c r="H117" s="43"/>
      <c r="I117" s="25"/>
      <c r="J117" s="25"/>
      <c r="K117" s="22"/>
    </row>
    <row r="118" spans="2:15" s="21" customFormat="1" ht="12.75">
      <c r="B118" s="35"/>
      <c r="C118" s="23"/>
      <c r="D118" s="40"/>
      <c r="E118" s="41"/>
      <c r="F118" s="42"/>
      <c r="G118" s="25"/>
      <c r="H118" s="43"/>
      <c r="I118" s="25"/>
      <c r="J118" s="25"/>
      <c r="K118" s="22"/>
    </row>
    <row r="119" spans="2:15" s="21" customFormat="1" ht="12.75">
      <c r="B119" s="35"/>
      <c r="C119" s="23"/>
      <c r="D119" s="40"/>
      <c r="E119" s="41"/>
      <c r="F119" s="42"/>
      <c r="G119" s="25"/>
      <c r="H119" s="43"/>
      <c r="I119" s="25"/>
      <c r="J119" s="25"/>
      <c r="K119" s="2"/>
      <c r="L119" s="25"/>
      <c r="M119" s="25"/>
      <c r="N119" s="25"/>
      <c r="O119" s="25"/>
    </row>
    <row r="120" spans="2:15" s="21" customFormat="1" ht="12.75">
      <c r="B120" s="35"/>
      <c r="C120" s="23"/>
      <c r="D120" s="40"/>
      <c r="E120" s="41"/>
      <c r="F120" s="42"/>
      <c r="G120" s="25"/>
      <c r="H120" s="43"/>
      <c r="I120" s="25"/>
      <c r="J120" s="25"/>
      <c r="K120" s="2"/>
      <c r="L120" s="25"/>
      <c r="M120" s="25"/>
      <c r="N120" s="25"/>
      <c r="O120" s="25"/>
    </row>
    <row r="121" spans="2:15" s="21" customFormat="1" ht="12.75">
      <c r="B121" s="35"/>
      <c r="C121" s="23"/>
      <c r="D121" s="40"/>
      <c r="E121" s="41"/>
      <c r="F121" s="42"/>
      <c r="G121" s="25"/>
      <c r="H121" s="43"/>
      <c r="I121" s="25"/>
      <c r="J121" s="25"/>
      <c r="K121" s="2"/>
      <c r="L121" s="25"/>
      <c r="M121" s="25"/>
      <c r="N121" s="25"/>
      <c r="O121" s="25"/>
    </row>
    <row r="122" spans="2:15" s="21" customFormat="1" ht="12.75">
      <c r="B122" s="35"/>
      <c r="C122" s="23"/>
      <c r="D122" s="40"/>
      <c r="E122" s="41"/>
      <c r="F122" s="42"/>
      <c r="G122" s="25"/>
      <c r="H122" s="43"/>
      <c r="I122" s="25"/>
      <c r="J122" s="25"/>
      <c r="K122" s="2"/>
      <c r="L122" s="25"/>
      <c r="M122" s="25"/>
      <c r="N122" s="25"/>
      <c r="O122" s="25"/>
    </row>
    <row r="123" spans="2:15" s="21" customFormat="1" ht="12.75">
      <c r="B123" s="35"/>
      <c r="C123" s="23"/>
      <c r="D123" s="40"/>
      <c r="E123" s="41"/>
      <c r="F123" s="42"/>
      <c r="G123" s="25"/>
      <c r="H123" s="43"/>
      <c r="I123" s="25"/>
      <c r="J123" s="25"/>
      <c r="K123" s="2"/>
      <c r="L123" s="25"/>
      <c r="M123" s="25"/>
      <c r="N123" s="25"/>
      <c r="O123" s="25"/>
    </row>
    <row r="124" spans="2:15" s="21" customFormat="1" ht="12.75">
      <c r="B124" s="35"/>
      <c r="C124" s="23"/>
      <c r="D124" s="40"/>
      <c r="E124" s="41"/>
      <c r="F124" s="42"/>
      <c r="G124" s="25"/>
      <c r="H124" s="43"/>
      <c r="I124" s="25"/>
      <c r="J124" s="25"/>
      <c r="K124" s="2"/>
      <c r="L124" s="25"/>
      <c r="M124" s="25"/>
      <c r="N124" s="25"/>
      <c r="O124" s="25"/>
    </row>
    <row r="125" spans="2:15" s="21" customFormat="1" ht="12.75">
      <c r="B125" s="35"/>
      <c r="C125" s="23"/>
      <c r="D125" s="40"/>
      <c r="E125" s="41"/>
      <c r="F125" s="42"/>
      <c r="G125" s="25"/>
      <c r="H125" s="43"/>
      <c r="I125" s="25"/>
      <c r="J125" s="25"/>
      <c r="K125" s="2"/>
      <c r="L125" s="25"/>
      <c r="M125" s="25"/>
      <c r="N125" s="25"/>
      <c r="O125" s="25"/>
    </row>
    <row r="126" spans="2:15" s="21" customFormat="1" ht="12.75">
      <c r="B126" s="35"/>
      <c r="C126" s="23"/>
      <c r="D126" s="40"/>
      <c r="E126" s="41"/>
      <c r="F126" s="42"/>
      <c r="G126" s="25"/>
      <c r="H126" s="43"/>
      <c r="I126" s="25"/>
      <c r="J126" s="25"/>
      <c r="K126" s="2"/>
      <c r="L126" s="25"/>
      <c r="M126" s="25"/>
      <c r="N126" s="25"/>
      <c r="O126" s="25"/>
    </row>
    <row r="127" spans="2:15" s="21" customFormat="1" ht="12.75">
      <c r="B127" s="35"/>
      <c r="C127" s="23"/>
      <c r="D127" s="40"/>
      <c r="E127" s="41"/>
      <c r="F127" s="42"/>
      <c r="G127" s="25"/>
      <c r="H127" s="43"/>
      <c r="I127" s="25"/>
      <c r="J127" s="25"/>
      <c r="K127" s="2"/>
      <c r="L127" s="25"/>
      <c r="M127" s="25"/>
      <c r="N127" s="25"/>
      <c r="O127" s="25"/>
    </row>
    <row r="128" spans="2:15" s="21" customFormat="1" ht="12.75">
      <c r="B128" s="35"/>
      <c r="C128" s="23"/>
      <c r="D128" s="40"/>
      <c r="E128" s="41"/>
      <c r="F128" s="42"/>
      <c r="G128" s="25"/>
      <c r="H128" s="43"/>
      <c r="I128" s="25"/>
      <c r="J128" s="25"/>
      <c r="K128" s="2"/>
      <c r="L128" s="25"/>
      <c r="M128" s="25"/>
      <c r="N128" s="25"/>
      <c r="O128" s="25"/>
    </row>
    <row r="129" spans="2:15" s="21" customFormat="1" ht="12.75">
      <c r="B129" s="35"/>
      <c r="C129" s="23"/>
      <c r="D129" s="40"/>
      <c r="E129" s="41"/>
      <c r="F129" s="42"/>
      <c r="G129" s="25"/>
      <c r="H129" s="43"/>
      <c r="I129" s="25"/>
      <c r="J129" s="25"/>
      <c r="K129" s="2"/>
      <c r="L129" s="25"/>
      <c r="M129" s="25"/>
      <c r="N129" s="25"/>
      <c r="O129" s="25"/>
    </row>
    <row r="130" spans="2:15" s="21" customFormat="1" ht="12.75">
      <c r="B130" s="35"/>
      <c r="C130" s="23"/>
      <c r="D130" s="40"/>
      <c r="E130" s="41"/>
      <c r="F130" s="42"/>
      <c r="G130" s="25"/>
      <c r="H130" s="43"/>
      <c r="I130" s="25"/>
      <c r="J130" s="25"/>
      <c r="K130" s="2"/>
      <c r="L130" s="25"/>
      <c r="M130" s="25"/>
      <c r="N130" s="25"/>
      <c r="O130" s="25"/>
    </row>
    <row r="131" spans="2:15" s="21" customFormat="1" ht="12.75">
      <c r="B131" s="35"/>
      <c r="C131" s="23"/>
      <c r="D131" s="40"/>
      <c r="E131" s="41"/>
      <c r="F131" s="42"/>
      <c r="G131" s="25"/>
      <c r="H131" s="43"/>
      <c r="I131" s="25"/>
      <c r="J131" s="25"/>
      <c r="K131" s="2"/>
      <c r="L131" s="25"/>
      <c r="M131" s="25"/>
      <c r="N131" s="25"/>
      <c r="O131" s="25"/>
    </row>
    <row r="132" spans="2:15" s="21" customFormat="1" ht="12.75">
      <c r="B132" s="35"/>
      <c r="C132" s="23"/>
      <c r="D132" s="40"/>
      <c r="E132" s="41"/>
      <c r="F132" s="42"/>
      <c r="G132" s="25"/>
      <c r="H132" s="43"/>
      <c r="I132" s="25"/>
      <c r="J132" s="25"/>
      <c r="K132" s="2"/>
      <c r="L132" s="25"/>
      <c r="M132" s="25"/>
      <c r="N132" s="25"/>
      <c r="O132" s="25"/>
    </row>
    <row r="133" spans="2:15" s="21" customFormat="1" ht="12.75">
      <c r="B133" s="35"/>
      <c r="C133" s="23"/>
      <c r="D133" s="40"/>
      <c r="E133" s="41"/>
      <c r="F133" s="42"/>
      <c r="G133" s="25"/>
      <c r="H133" s="43"/>
      <c r="I133" s="25"/>
      <c r="J133" s="25"/>
      <c r="K133" s="2"/>
      <c r="L133" s="25"/>
      <c r="M133" s="25"/>
      <c r="N133" s="25"/>
      <c r="O133" s="25"/>
    </row>
    <row r="134" spans="2:15" s="21" customFormat="1" ht="12.75">
      <c r="B134" s="35"/>
      <c r="C134" s="23"/>
      <c r="D134" s="40"/>
      <c r="E134" s="41"/>
      <c r="F134" s="42"/>
      <c r="G134" s="25"/>
      <c r="H134" s="43"/>
      <c r="I134" s="25"/>
      <c r="J134" s="25"/>
      <c r="K134" s="2"/>
      <c r="L134" s="25"/>
      <c r="M134" s="25"/>
      <c r="N134" s="25"/>
      <c r="O134" s="25"/>
    </row>
    <row r="135" spans="2:15" s="21" customFormat="1" ht="12.75">
      <c r="B135" s="35"/>
      <c r="C135" s="23"/>
      <c r="D135" s="40"/>
      <c r="E135" s="41"/>
      <c r="F135" s="42"/>
      <c r="G135" s="25"/>
      <c r="H135" s="43"/>
      <c r="I135" s="25"/>
      <c r="J135" s="25"/>
      <c r="K135" s="2"/>
      <c r="L135" s="25"/>
      <c r="M135" s="25"/>
      <c r="N135" s="25"/>
      <c r="O135" s="25"/>
    </row>
    <row r="136" spans="2:15" s="21" customFormat="1" ht="12.75">
      <c r="B136" s="35"/>
      <c r="C136" s="23"/>
      <c r="D136" s="40"/>
      <c r="E136" s="41"/>
      <c r="F136" s="42"/>
      <c r="G136" s="25"/>
      <c r="H136" s="43"/>
      <c r="I136" s="25"/>
      <c r="J136" s="25"/>
      <c r="K136" s="2"/>
      <c r="L136" s="25"/>
      <c r="M136" s="25"/>
      <c r="N136" s="25"/>
      <c r="O136" s="25"/>
    </row>
    <row r="137" spans="2:15" s="21" customFormat="1" ht="12.75">
      <c r="B137" s="35"/>
      <c r="C137" s="23"/>
      <c r="D137" s="40"/>
      <c r="E137" s="41"/>
      <c r="F137" s="42"/>
      <c r="G137" s="25"/>
      <c r="H137" s="43"/>
      <c r="I137" s="25"/>
      <c r="J137" s="25"/>
      <c r="K137" s="2"/>
      <c r="L137" s="25"/>
      <c r="M137" s="25"/>
      <c r="N137" s="25"/>
      <c r="O137" s="25"/>
    </row>
    <row r="138" spans="2:15" s="21" customFormat="1" ht="12.75">
      <c r="B138" s="35"/>
      <c r="C138" s="23"/>
      <c r="D138" s="40"/>
      <c r="E138" s="41"/>
      <c r="F138" s="42"/>
      <c r="G138" s="25"/>
      <c r="H138" s="43"/>
      <c r="I138" s="25"/>
      <c r="J138" s="25"/>
      <c r="K138" s="2"/>
      <c r="L138" s="25"/>
      <c r="M138" s="25"/>
      <c r="N138" s="25"/>
      <c r="O138" s="25"/>
    </row>
    <row r="139" spans="2:15" s="21" customFormat="1" ht="12.75">
      <c r="B139" s="35"/>
      <c r="C139" s="23"/>
      <c r="D139" s="40"/>
      <c r="E139" s="41"/>
      <c r="F139" s="42"/>
      <c r="G139" s="25"/>
      <c r="H139" s="43"/>
      <c r="I139" s="25"/>
      <c r="J139" s="25"/>
      <c r="K139" s="2"/>
      <c r="L139" s="25"/>
      <c r="M139" s="25"/>
      <c r="N139" s="25"/>
      <c r="O139" s="25"/>
    </row>
    <row r="140" spans="2:15" s="21" customFormat="1" ht="12.75">
      <c r="B140" s="35"/>
      <c r="C140" s="23"/>
      <c r="D140" s="40"/>
      <c r="E140" s="41"/>
      <c r="F140" s="42"/>
      <c r="G140" s="25"/>
      <c r="H140" s="43"/>
      <c r="I140" s="25"/>
      <c r="J140" s="25"/>
      <c r="K140" s="2"/>
      <c r="L140" s="25"/>
      <c r="M140" s="25"/>
      <c r="N140" s="25"/>
      <c r="O140" s="25"/>
    </row>
    <row r="141" spans="2:15" s="21" customFormat="1" ht="12.75">
      <c r="B141" s="35"/>
      <c r="C141" s="23"/>
      <c r="D141" s="40"/>
      <c r="E141" s="41"/>
      <c r="F141" s="42"/>
      <c r="G141" s="25"/>
      <c r="H141" s="43"/>
      <c r="I141" s="25"/>
      <c r="J141" s="25"/>
      <c r="K141" s="2"/>
      <c r="L141" s="25"/>
      <c r="M141" s="25"/>
      <c r="N141" s="25"/>
      <c r="O141" s="25"/>
    </row>
    <row r="142" spans="2:15" s="21" customFormat="1" ht="12.75">
      <c r="B142" s="35"/>
      <c r="C142" s="23"/>
      <c r="D142" s="40"/>
      <c r="E142" s="41"/>
      <c r="F142" s="42"/>
      <c r="G142" s="25"/>
      <c r="H142" s="43"/>
      <c r="I142" s="25"/>
      <c r="J142" s="25"/>
      <c r="K142" s="2"/>
      <c r="L142" s="25"/>
      <c r="M142" s="25"/>
      <c r="N142" s="25"/>
      <c r="O142" s="25"/>
    </row>
    <row r="143" spans="2:15" s="21" customFormat="1" ht="12.75">
      <c r="B143" s="35"/>
      <c r="C143" s="23"/>
      <c r="D143" s="40"/>
      <c r="E143" s="41"/>
      <c r="F143" s="42"/>
      <c r="G143" s="25"/>
      <c r="H143" s="43"/>
      <c r="I143" s="25"/>
      <c r="J143" s="25"/>
      <c r="K143" s="2"/>
      <c r="L143" s="25"/>
      <c r="M143" s="25"/>
      <c r="N143" s="25"/>
      <c r="O143" s="25"/>
    </row>
    <row r="144" spans="2:15" s="21" customFormat="1" ht="12.75">
      <c r="B144" s="35"/>
      <c r="C144" s="23"/>
      <c r="D144" s="40"/>
      <c r="E144" s="41"/>
      <c r="F144" s="42"/>
      <c r="G144" s="25"/>
      <c r="H144" s="43"/>
      <c r="I144" s="25"/>
      <c r="J144" s="25"/>
      <c r="K144" s="2"/>
      <c r="L144" s="25"/>
      <c r="M144" s="25"/>
      <c r="N144" s="25"/>
      <c r="O144" s="25"/>
    </row>
    <row r="145" spans="2:15" s="21" customFormat="1" ht="12.75">
      <c r="B145" s="35"/>
      <c r="C145" s="23"/>
      <c r="D145" s="40"/>
      <c r="E145" s="41"/>
      <c r="F145" s="42"/>
      <c r="G145" s="25"/>
      <c r="H145" s="43"/>
      <c r="I145" s="25"/>
      <c r="J145" s="25"/>
      <c r="K145" s="2"/>
      <c r="L145" s="25"/>
      <c r="M145" s="25"/>
      <c r="N145" s="25"/>
      <c r="O145" s="25"/>
    </row>
    <row r="146" spans="2:15" s="21" customFormat="1" ht="12.75">
      <c r="B146" s="35"/>
      <c r="C146" s="23"/>
      <c r="D146" s="40"/>
      <c r="E146" s="41"/>
      <c r="F146" s="42"/>
      <c r="G146" s="25"/>
      <c r="H146" s="43"/>
      <c r="I146" s="25"/>
      <c r="J146" s="25"/>
      <c r="K146" s="2"/>
      <c r="L146" s="25"/>
      <c r="M146" s="25"/>
      <c r="N146" s="25"/>
      <c r="O146" s="25"/>
    </row>
    <row r="147" spans="2:15" s="21" customFormat="1" ht="12.75">
      <c r="B147" s="35"/>
      <c r="C147" s="23"/>
      <c r="D147" s="40"/>
      <c r="E147" s="41"/>
      <c r="F147" s="42"/>
      <c r="G147" s="25"/>
      <c r="H147" s="43"/>
      <c r="I147" s="25"/>
      <c r="J147" s="25"/>
      <c r="K147" s="2"/>
      <c r="L147" s="25"/>
      <c r="M147" s="25"/>
      <c r="N147" s="25"/>
      <c r="O147" s="25"/>
    </row>
    <row r="148" spans="2:15" s="21" customFormat="1" ht="12.75">
      <c r="B148" s="35"/>
      <c r="C148" s="23"/>
      <c r="D148" s="40"/>
      <c r="E148" s="41"/>
      <c r="F148" s="42"/>
      <c r="G148" s="25"/>
      <c r="H148" s="43"/>
      <c r="I148" s="25"/>
      <c r="J148" s="25"/>
      <c r="K148" s="2"/>
      <c r="L148" s="25"/>
      <c r="M148" s="25"/>
      <c r="N148" s="25"/>
      <c r="O148" s="25"/>
    </row>
    <row r="149" spans="2:15" s="21" customFormat="1" ht="12.75">
      <c r="B149" s="35"/>
      <c r="C149" s="23"/>
      <c r="D149" s="40"/>
      <c r="E149" s="41"/>
      <c r="F149" s="42"/>
      <c r="G149" s="25"/>
      <c r="H149" s="43"/>
      <c r="I149" s="25"/>
      <c r="J149" s="25"/>
      <c r="K149" s="2"/>
      <c r="L149" s="25"/>
      <c r="M149" s="25"/>
      <c r="N149" s="25"/>
      <c r="O149" s="25"/>
    </row>
    <row r="150" spans="2:15" s="21" customFormat="1" ht="12.75">
      <c r="B150" s="35"/>
      <c r="C150" s="23"/>
      <c r="D150" s="40"/>
      <c r="E150" s="41"/>
      <c r="F150" s="42"/>
      <c r="G150" s="25"/>
      <c r="H150" s="43"/>
      <c r="I150" s="25"/>
      <c r="J150" s="25"/>
      <c r="K150" s="2"/>
      <c r="L150" s="25"/>
      <c r="M150" s="25"/>
      <c r="N150" s="25"/>
      <c r="O150" s="25"/>
    </row>
    <row r="151" spans="2:15" s="21" customFormat="1" ht="12.75">
      <c r="B151" s="35"/>
      <c r="C151" s="23"/>
      <c r="D151" s="40"/>
      <c r="E151" s="41"/>
      <c r="F151" s="42"/>
      <c r="G151" s="25"/>
      <c r="H151" s="43"/>
      <c r="I151" s="25"/>
      <c r="J151" s="25"/>
      <c r="K151" s="2"/>
      <c r="L151" s="25"/>
      <c r="M151" s="25"/>
      <c r="N151" s="25"/>
      <c r="O151" s="25"/>
    </row>
    <row r="152" spans="2:15" s="21" customFormat="1" ht="12.75">
      <c r="B152" s="35"/>
      <c r="C152" s="23"/>
      <c r="D152" s="40"/>
      <c r="E152" s="41"/>
      <c r="F152" s="42"/>
      <c r="G152" s="25"/>
      <c r="H152" s="43"/>
      <c r="I152" s="25"/>
      <c r="J152" s="25"/>
      <c r="K152" s="2"/>
      <c r="L152" s="25"/>
      <c r="M152" s="25"/>
      <c r="N152" s="25"/>
      <c r="O152" s="25"/>
    </row>
    <row r="153" spans="2:15" s="21" customFormat="1" ht="12.75">
      <c r="B153" s="35"/>
      <c r="C153" s="23"/>
      <c r="D153" s="40"/>
      <c r="E153" s="41"/>
      <c r="F153" s="42"/>
      <c r="G153" s="25"/>
      <c r="H153" s="43"/>
      <c r="I153" s="25"/>
      <c r="J153" s="25"/>
      <c r="K153" s="2"/>
      <c r="L153" s="25"/>
      <c r="M153" s="25"/>
      <c r="N153" s="25"/>
      <c r="O153" s="25"/>
    </row>
    <row r="154" spans="2:15" s="21" customFormat="1" ht="12.75">
      <c r="B154" s="35"/>
      <c r="C154" s="23"/>
      <c r="D154" s="40"/>
      <c r="E154" s="41"/>
      <c r="F154" s="42"/>
      <c r="G154" s="25"/>
      <c r="H154" s="43"/>
      <c r="I154" s="25"/>
      <c r="J154" s="25"/>
      <c r="K154" s="2"/>
      <c r="L154" s="25"/>
      <c r="M154" s="25"/>
      <c r="N154" s="25"/>
      <c r="O154" s="25"/>
    </row>
    <row r="155" spans="2:15" s="21" customFormat="1" ht="12.75">
      <c r="B155" s="35"/>
      <c r="C155" s="23"/>
      <c r="D155" s="40"/>
      <c r="E155" s="41"/>
      <c r="F155" s="42"/>
      <c r="G155" s="25"/>
      <c r="H155" s="43"/>
      <c r="I155" s="25"/>
      <c r="J155" s="25"/>
      <c r="K155" s="2"/>
      <c r="L155" s="25"/>
      <c r="M155" s="25"/>
      <c r="N155" s="25"/>
      <c r="O155" s="25"/>
    </row>
    <row r="156" spans="2:15" s="21" customFormat="1" ht="12.75">
      <c r="B156" s="35"/>
      <c r="C156" s="23"/>
      <c r="D156" s="40"/>
      <c r="E156" s="41"/>
      <c r="F156" s="42"/>
      <c r="G156" s="25"/>
      <c r="H156" s="43"/>
      <c r="I156" s="25"/>
      <c r="J156" s="25"/>
      <c r="K156" s="2"/>
      <c r="L156" s="25"/>
      <c r="M156" s="25"/>
      <c r="N156" s="25"/>
      <c r="O156" s="25"/>
    </row>
    <row r="157" spans="2:15" s="21" customFormat="1" ht="12.75">
      <c r="B157" s="35"/>
      <c r="C157" s="23"/>
      <c r="D157" s="40"/>
      <c r="E157" s="41"/>
      <c r="F157" s="42"/>
      <c r="G157" s="25"/>
      <c r="H157" s="43"/>
      <c r="I157" s="25"/>
      <c r="J157" s="25"/>
      <c r="K157" s="2"/>
      <c r="L157" s="25"/>
      <c r="M157" s="25"/>
      <c r="N157" s="25"/>
      <c r="O157" s="25"/>
    </row>
    <row r="158" spans="2:15" s="21" customFormat="1" ht="12.75">
      <c r="B158" s="35"/>
      <c r="C158" s="23"/>
      <c r="D158" s="40"/>
      <c r="E158" s="41"/>
      <c r="F158" s="42"/>
      <c r="G158" s="25"/>
      <c r="H158" s="43"/>
      <c r="I158" s="25"/>
      <c r="J158" s="25"/>
      <c r="K158" s="2"/>
      <c r="L158" s="25"/>
      <c r="M158" s="25"/>
      <c r="N158" s="25"/>
      <c r="O158" s="25"/>
    </row>
    <row r="159" spans="2:15" s="21" customFormat="1" ht="12.75">
      <c r="B159" s="35"/>
      <c r="C159" s="23"/>
      <c r="D159" s="40"/>
      <c r="E159" s="41"/>
      <c r="F159" s="42"/>
      <c r="G159" s="25"/>
      <c r="H159" s="43"/>
      <c r="I159" s="25"/>
      <c r="J159" s="25"/>
      <c r="K159" s="2"/>
      <c r="L159" s="25"/>
      <c r="M159" s="25"/>
      <c r="N159" s="25"/>
      <c r="O159" s="25"/>
    </row>
    <row r="160" spans="2:15" s="21" customFormat="1" ht="12.75">
      <c r="B160" s="35"/>
      <c r="C160" s="23"/>
      <c r="D160" s="40"/>
      <c r="E160" s="41"/>
      <c r="F160" s="42"/>
      <c r="G160" s="25"/>
      <c r="H160" s="43"/>
      <c r="I160" s="25"/>
      <c r="J160" s="25"/>
      <c r="K160" s="2"/>
      <c r="L160" s="25"/>
      <c r="M160" s="25"/>
      <c r="N160" s="25"/>
      <c r="O160" s="25"/>
    </row>
    <row r="161" spans="2:15" s="21" customFormat="1" ht="12.75">
      <c r="B161" s="35"/>
      <c r="C161" s="23"/>
      <c r="D161" s="40"/>
      <c r="E161" s="41"/>
      <c r="F161" s="42"/>
      <c r="G161" s="25"/>
      <c r="H161" s="43"/>
      <c r="I161" s="25"/>
      <c r="J161" s="25"/>
      <c r="K161" s="2"/>
      <c r="L161" s="25"/>
      <c r="M161" s="25"/>
      <c r="N161" s="25"/>
      <c r="O161" s="25"/>
    </row>
    <row r="162" spans="2:15" s="21" customFormat="1" ht="12.75">
      <c r="B162" s="35"/>
      <c r="C162" s="23"/>
      <c r="D162" s="40"/>
      <c r="E162" s="41"/>
      <c r="F162" s="42"/>
      <c r="G162" s="25"/>
      <c r="H162" s="43"/>
      <c r="I162" s="25"/>
      <c r="J162" s="25"/>
      <c r="K162" s="2"/>
      <c r="L162" s="25"/>
      <c r="M162" s="25"/>
      <c r="N162" s="25"/>
      <c r="O162" s="25"/>
    </row>
    <row r="163" spans="2:15" s="21" customFormat="1" ht="12.75">
      <c r="B163" s="35"/>
      <c r="C163" s="23"/>
      <c r="D163" s="40"/>
      <c r="E163" s="41"/>
      <c r="F163" s="42"/>
      <c r="G163" s="25"/>
      <c r="H163" s="43"/>
      <c r="I163" s="25"/>
      <c r="J163" s="25"/>
      <c r="K163" s="2"/>
      <c r="L163" s="25"/>
      <c r="M163" s="25"/>
      <c r="N163" s="25"/>
      <c r="O163" s="25"/>
    </row>
    <row r="164" spans="2:15" s="21" customFormat="1" ht="12.75">
      <c r="B164" s="35"/>
      <c r="C164" s="23"/>
      <c r="D164" s="40"/>
      <c r="E164" s="41"/>
      <c r="F164" s="42"/>
      <c r="G164" s="25"/>
      <c r="H164" s="43"/>
      <c r="I164" s="25"/>
      <c r="J164" s="25"/>
      <c r="K164" s="2"/>
      <c r="L164" s="25"/>
      <c r="M164" s="25"/>
      <c r="N164" s="25"/>
      <c r="O164" s="25"/>
    </row>
    <row r="165" spans="2:15" s="21" customFormat="1" ht="12.75">
      <c r="B165" s="35"/>
      <c r="C165" s="23"/>
      <c r="D165" s="40"/>
      <c r="E165" s="41"/>
      <c r="F165" s="42"/>
      <c r="G165" s="25"/>
      <c r="H165" s="43"/>
      <c r="I165" s="25"/>
      <c r="J165" s="25"/>
      <c r="K165" s="2"/>
      <c r="L165" s="25"/>
      <c r="M165" s="25"/>
      <c r="N165" s="25"/>
      <c r="O165" s="25"/>
    </row>
    <row r="166" spans="2:15" s="21" customFormat="1" ht="12.75">
      <c r="B166" s="35"/>
      <c r="C166" s="23"/>
      <c r="D166" s="40"/>
      <c r="E166" s="41"/>
      <c r="F166" s="42"/>
      <c r="G166" s="25"/>
      <c r="H166" s="43"/>
      <c r="I166" s="25"/>
      <c r="J166" s="25"/>
      <c r="K166" s="2"/>
      <c r="L166" s="25"/>
      <c r="M166" s="25"/>
      <c r="N166" s="25"/>
      <c r="O166" s="25"/>
    </row>
    <row r="167" spans="2:15" s="21" customFormat="1" ht="12.75">
      <c r="B167" s="35"/>
      <c r="C167" s="23"/>
      <c r="D167" s="40"/>
      <c r="E167" s="41"/>
      <c r="F167" s="42"/>
      <c r="G167" s="25"/>
      <c r="H167" s="43"/>
      <c r="I167" s="25"/>
      <c r="J167" s="25"/>
      <c r="K167" s="2"/>
      <c r="L167" s="25"/>
      <c r="M167" s="25"/>
      <c r="N167" s="25"/>
      <c r="O167" s="25"/>
    </row>
    <row r="168" spans="2:15" s="21" customFormat="1" ht="12.75">
      <c r="B168" s="35"/>
      <c r="C168" s="23"/>
      <c r="D168" s="40"/>
      <c r="E168" s="41"/>
      <c r="F168" s="42"/>
      <c r="G168" s="25"/>
      <c r="H168" s="43"/>
      <c r="I168" s="25"/>
      <c r="J168" s="25"/>
      <c r="K168" s="2"/>
      <c r="L168" s="25"/>
      <c r="M168" s="25"/>
      <c r="N168" s="25"/>
      <c r="O168" s="25"/>
    </row>
    <row r="169" spans="2:15" s="21" customFormat="1" ht="12.75">
      <c r="B169" s="35"/>
      <c r="C169" s="23"/>
      <c r="D169" s="40"/>
      <c r="E169" s="41"/>
      <c r="F169" s="42"/>
      <c r="G169" s="25"/>
      <c r="H169" s="43"/>
      <c r="I169" s="25"/>
      <c r="J169" s="25"/>
      <c r="K169" s="2"/>
      <c r="L169" s="25"/>
      <c r="M169" s="25"/>
      <c r="N169" s="25"/>
      <c r="O169" s="25"/>
    </row>
    <row r="170" spans="2:15" s="21" customFormat="1" ht="12.75">
      <c r="B170" s="35"/>
      <c r="C170" s="23"/>
      <c r="D170" s="40"/>
      <c r="E170" s="41"/>
      <c r="F170" s="42"/>
      <c r="G170" s="25"/>
      <c r="H170" s="43"/>
      <c r="I170" s="25"/>
      <c r="J170" s="25"/>
      <c r="K170" s="2"/>
      <c r="L170" s="25"/>
      <c r="M170" s="25"/>
      <c r="N170" s="25"/>
      <c r="O170" s="25"/>
    </row>
    <row r="171" spans="2:15" s="21" customFormat="1" ht="12.75">
      <c r="B171" s="35"/>
      <c r="C171" s="23"/>
      <c r="D171" s="40"/>
      <c r="E171" s="41"/>
      <c r="F171" s="42"/>
      <c r="G171" s="25"/>
      <c r="H171" s="43"/>
      <c r="I171" s="25"/>
      <c r="J171" s="25"/>
      <c r="K171" s="2"/>
      <c r="L171" s="25"/>
      <c r="M171" s="25"/>
      <c r="N171" s="25"/>
      <c r="O171" s="25"/>
    </row>
    <row r="172" spans="2:15" s="21" customFormat="1" ht="12">
      <c r="B172" s="27"/>
      <c r="C172" s="28"/>
      <c r="D172" s="29"/>
      <c r="E172" s="30"/>
      <c r="F172" s="31"/>
      <c r="H172" s="32"/>
      <c r="I172" s="33"/>
      <c r="J172" s="33"/>
      <c r="K172" s="22"/>
    </row>
    <row r="173" spans="2:15" s="21" customFormat="1" ht="12">
      <c r="B173" s="27"/>
      <c r="C173" s="28"/>
      <c r="D173" s="29"/>
      <c r="E173" s="30"/>
      <c r="F173" s="31"/>
      <c r="H173" s="32"/>
      <c r="I173" s="33"/>
      <c r="J173" s="33"/>
      <c r="K173" s="22"/>
    </row>
    <row r="174" spans="2:15" s="21" customFormat="1" ht="12">
      <c r="B174" s="27"/>
      <c r="C174" s="28"/>
      <c r="D174" s="29"/>
      <c r="E174" s="30"/>
      <c r="F174" s="31"/>
      <c r="H174" s="32"/>
      <c r="I174" s="33"/>
      <c r="J174" s="33"/>
      <c r="K174" s="22"/>
    </row>
    <row r="175" spans="2:15" s="21" customFormat="1" ht="12">
      <c r="B175" s="27"/>
      <c r="C175" s="28"/>
      <c r="D175" s="29"/>
      <c r="E175" s="30"/>
      <c r="F175" s="31"/>
      <c r="H175" s="32"/>
      <c r="I175" s="33"/>
      <c r="J175" s="33"/>
      <c r="K175" s="22"/>
    </row>
    <row r="176" spans="2:15" s="21" customFormat="1" ht="12">
      <c r="B176" s="27"/>
      <c r="C176" s="28"/>
      <c r="D176" s="29"/>
      <c r="E176" s="30"/>
      <c r="F176" s="31"/>
      <c r="H176" s="32"/>
      <c r="I176" s="33"/>
      <c r="J176" s="33"/>
      <c r="K176" s="22"/>
    </row>
    <row r="177" spans="2:11" s="21" customFormat="1" ht="12">
      <c r="B177" s="27"/>
      <c r="C177" s="28"/>
      <c r="D177" s="29"/>
      <c r="E177" s="30"/>
      <c r="F177" s="31"/>
      <c r="H177" s="32"/>
      <c r="I177" s="33"/>
      <c r="J177" s="33"/>
      <c r="K177" s="22"/>
    </row>
    <row r="178" spans="2:11" s="21" customFormat="1" ht="12">
      <c r="B178" s="27"/>
      <c r="C178" s="28"/>
      <c r="D178" s="29"/>
      <c r="E178" s="30"/>
      <c r="F178" s="31"/>
      <c r="H178" s="32"/>
      <c r="I178" s="33"/>
      <c r="J178" s="33"/>
      <c r="K178" s="22"/>
    </row>
    <row r="179" spans="2:11" s="21" customFormat="1" ht="12">
      <c r="B179" s="27"/>
      <c r="C179" s="28"/>
      <c r="D179" s="29"/>
      <c r="E179" s="30"/>
      <c r="F179" s="31"/>
      <c r="H179" s="32"/>
      <c r="I179" s="33"/>
      <c r="J179" s="33"/>
      <c r="K179" s="22"/>
    </row>
    <row r="180" spans="2:11" s="21" customFormat="1" ht="12">
      <c r="B180" s="27"/>
      <c r="C180" s="28"/>
      <c r="D180" s="29"/>
      <c r="E180" s="30"/>
      <c r="F180" s="31"/>
      <c r="H180" s="32"/>
      <c r="I180" s="33"/>
      <c r="J180" s="33"/>
      <c r="K180" s="22"/>
    </row>
    <row r="181" spans="2:11" s="21" customFormat="1" ht="12">
      <c r="B181" s="27"/>
      <c r="C181" s="28"/>
      <c r="D181" s="29"/>
      <c r="E181" s="30"/>
      <c r="F181" s="31"/>
      <c r="H181" s="32"/>
      <c r="I181" s="33"/>
      <c r="J181" s="33"/>
      <c r="K181" s="22"/>
    </row>
    <row r="182" spans="2:11" s="21" customFormat="1" ht="12">
      <c r="B182" s="27"/>
      <c r="C182" s="28"/>
      <c r="D182" s="29"/>
      <c r="E182" s="30"/>
      <c r="F182" s="31"/>
      <c r="H182" s="32"/>
      <c r="I182" s="33"/>
      <c r="J182" s="33"/>
      <c r="K182" s="22"/>
    </row>
    <row r="183" spans="2:11" s="21" customFormat="1" ht="12">
      <c r="B183" s="27"/>
      <c r="C183" s="28"/>
      <c r="D183" s="29"/>
      <c r="E183" s="30"/>
      <c r="F183" s="31"/>
      <c r="H183" s="32"/>
      <c r="I183" s="33"/>
      <c r="J183" s="33"/>
      <c r="K183" s="22"/>
    </row>
    <row r="184" spans="2:11" s="21" customFormat="1" ht="12">
      <c r="B184" s="27"/>
      <c r="C184" s="28"/>
      <c r="D184" s="29"/>
      <c r="E184" s="30"/>
      <c r="F184" s="31"/>
      <c r="H184" s="32"/>
      <c r="I184" s="33"/>
      <c r="J184" s="33"/>
      <c r="K184" s="22"/>
    </row>
    <row r="185" spans="2:11" s="21" customFormat="1" ht="12">
      <c r="B185" s="27"/>
      <c r="C185" s="28"/>
      <c r="D185" s="29"/>
      <c r="E185" s="30"/>
      <c r="F185" s="31"/>
      <c r="H185" s="32"/>
      <c r="I185" s="33"/>
      <c r="J185" s="33"/>
      <c r="K185" s="22"/>
    </row>
    <row r="186" spans="2:11" s="21" customFormat="1" ht="12">
      <c r="B186" s="27"/>
      <c r="C186" s="28"/>
      <c r="D186" s="29"/>
      <c r="E186" s="30"/>
      <c r="F186" s="31"/>
      <c r="H186" s="32"/>
      <c r="I186" s="33"/>
      <c r="J186" s="33"/>
      <c r="K186" s="22"/>
    </row>
    <row r="187" spans="2:11" s="21" customFormat="1" ht="12">
      <c r="B187" s="27"/>
      <c r="C187" s="28"/>
      <c r="D187" s="29"/>
      <c r="E187" s="30"/>
      <c r="F187" s="31"/>
      <c r="H187" s="32"/>
      <c r="I187" s="33"/>
      <c r="J187" s="33"/>
      <c r="K187" s="22"/>
    </row>
    <row r="188" spans="2:11" s="21" customFormat="1" ht="12">
      <c r="B188" s="27"/>
      <c r="C188" s="28"/>
      <c r="D188" s="29"/>
      <c r="E188" s="30"/>
      <c r="F188" s="31"/>
      <c r="H188" s="32"/>
      <c r="I188" s="33"/>
      <c r="J188" s="33"/>
      <c r="K188" s="22"/>
    </row>
    <row r="189" spans="2:11" s="21" customFormat="1" ht="12">
      <c r="B189" s="27"/>
      <c r="C189" s="28"/>
      <c r="D189" s="29"/>
      <c r="E189" s="30"/>
      <c r="F189" s="31"/>
      <c r="H189" s="32"/>
      <c r="I189" s="33"/>
      <c r="J189" s="33"/>
      <c r="K189" s="22"/>
    </row>
    <row r="190" spans="2:11" s="21" customFormat="1" ht="12">
      <c r="B190" s="27"/>
      <c r="C190" s="28"/>
      <c r="D190" s="29"/>
      <c r="E190" s="30"/>
      <c r="F190" s="31"/>
      <c r="H190" s="32"/>
      <c r="I190" s="33"/>
      <c r="J190" s="33"/>
      <c r="K190" s="22"/>
    </row>
    <row r="191" spans="2:11" s="21" customFormat="1" ht="12">
      <c r="B191" s="27"/>
      <c r="C191" s="28"/>
      <c r="D191" s="29"/>
      <c r="E191" s="30"/>
      <c r="F191" s="31"/>
      <c r="H191" s="32"/>
      <c r="I191" s="33"/>
      <c r="J191" s="33"/>
      <c r="K191" s="22"/>
    </row>
    <row r="192" spans="2:11" s="21" customFormat="1" ht="12">
      <c r="B192" s="27"/>
      <c r="C192" s="28"/>
      <c r="D192" s="29"/>
      <c r="E192" s="30"/>
      <c r="F192" s="31"/>
      <c r="H192" s="32"/>
      <c r="I192" s="33"/>
      <c r="J192" s="33"/>
      <c r="K192" s="22"/>
    </row>
    <row r="193" spans="2:11" s="21" customFormat="1" ht="12">
      <c r="B193" s="27"/>
      <c r="C193" s="28"/>
      <c r="D193" s="29"/>
      <c r="E193" s="30"/>
      <c r="F193" s="31"/>
      <c r="H193" s="32"/>
      <c r="I193" s="33"/>
      <c r="J193" s="33"/>
      <c r="K193" s="22"/>
    </row>
    <row r="194" spans="2:11" s="21" customFormat="1" ht="12">
      <c r="B194" s="27"/>
      <c r="C194" s="28"/>
      <c r="D194" s="29"/>
      <c r="E194" s="30"/>
      <c r="F194" s="31"/>
      <c r="H194" s="32"/>
      <c r="I194" s="33"/>
      <c r="J194" s="33"/>
      <c r="K194" s="22"/>
    </row>
    <row r="195" spans="2:11" s="21" customFormat="1" ht="12">
      <c r="B195" s="27"/>
      <c r="C195" s="28"/>
      <c r="D195" s="29"/>
      <c r="E195" s="30"/>
      <c r="F195" s="31"/>
      <c r="H195" s="32"/>
      <c r="I195" s="33"/>
      <c r="J195" s="33"/>
      <c r="K195" s="22"/>
    </row>
    <row r="196" spans="2:11" s="21" customFormat="1" ht="12">
      <c r="B196" s="27"/>
      <c r="C196" s="28"/>
      <c r="D196" s="29"/>
      <c r="E196" s="30"/>
      <c r="F196" s="31"/>
      <c r="H196" s="32"/>
      <c r="I196" s="33"/>
      <c r="J196" s="33"/>
      <c r="K196" s="22"/>
    </row>
    <row r="197" spans="2:11" s="21" customFormat="1" ht="12">
      <c r="B197" s="27"/>
      <c r="C197" s="28"/>
      <c r="D197" s="29"/>
      <c r="E197" s="30"/>
      <c r="F197" s="31"/>
      <c r="H197" s="32"/>
      <c r="I197" s="33"/>
      <c r="J197" s="33"/>
      <c r="K197" s="22"/>
    </row>
    <row r="198" spans="2:11" s="21" customFormat="1" ht="12">
      <c r="B198" s="27"/>
      <c r="C198" s="28"/>
      <c r="D198" s="29"/>
      <c r="E198" s="30"/>
      <c r="F198" s="31"/>
      <c r="H198" s="32"/>
      <c r="I198" s="33"/>
      <c r="J198" s="33"/>
      <c r="K198" s="22"/>
    </row>
    <row r="199" spans="2:11" s="21" customFormat="1" ht="12">
      <c r="B199" s="27"/>
      <c r="C199" s="28"/>
      <c r="D199" s="29"/>
      <c r="E199" s="30"/>
      <c r="F199" s="31"/>
      <c r="H199" s="32"/>
      <c r="I199" s="33"/>
      <c r="J199" s="33"/>
      <c r="K199" s="22"/>
    </row>
    <row r="200" spans="2:11" s="21" customFormat="1" ht="12">
      <c r="B200" s="27"/>
      <c r="C200" s="28"/>
      <c r="D200" s="29"/>
      <c r="E200" s="30"/>
      <c r="F200" s="31"/>
      <c r="H200" s="32"/>
      <c r="I200" s="33"/>
      <c r="J200" s="33"/>
      <c r="K200" s="22"/>
    </row>
    <row r="201" spans="2:11" s="21" customFormat="1" ht="12">
      <c r="B201" s="27"/>
      <c r="C201" s="28"/>
      <c r="D201" s="29"/>
      <c r="E201" s="30"/>
      <c r="F201" s="31"/>
      <c r="H201" s="32"/>
      <c r="I201" s="33"/>
      <c r="J201" s="33"/>
      <c r="K201" s="22"/>
    </row>
    <row r="202" spans="2:11" s="21" customFormat="1" ht="12">
      <c r="B202" s="27"/>
      <c r="C202" s="28"/>
      <c r="D202" s="29"/>
      <c r="E202" s="30"/>
      <c r="F202" s="31"/>
      <c r="H202" s="32"/>
      <c r="I202" s="33"/>
      <c r="J202" s="33"/>
      <c r="K202" s="22"/>
    </row>
    <row r="203" spans="2:11" s="21" customFormat="1" ht="12">
      <c r="B203" s="27"/>
      <c r="C203" s="28"/>
      <c r="D203" s="29"/>
      <c r="E203" s="30"/>
      <c r="F203" s="31"/>
      <c r="H203" s="32"/>
      <c r="I203" s="33"/>
      <c r="J203" s="33"/>
      <c r="K203" s="22"/>
    </row>
    <row r="204" spans="2:11" s="21" customFormat="1" ht="12">
      <c r="B204" s="27"/>
      <c r="C204" s="28"/>
      <c r="D204" s="29"/>
      <c r="E204" s="30"/>
      <c r="F204" s="31"/>
      <c r="H204" s="32"/>
      <c r="I204" s="33"/>
      <c r="J204" s="33"/>
      <c r="K204" s="22"/>
    </row>
    <row r="205" spans="2:11" s="21" customFormat="1" ht="12">
      <c r="B205" s="27"/>
      <c r="C205" s="28"/>
      <c r="D205" s="29"/>
      <c r="E205" s="30"/>
      <c r="F205" s="31"/>
      <c r="H205" s="32"/>
      <c r="I205" s="33"/>
      <c r="J205" s="33"/>
      <c r="K205" s="22"/>
    </row>
    <row r="206" spans="2:11" s="21" customFormat="1" ht="12">
      <c r="B206" s="27"/>
      <c r="C206" s="28"/>
      <c r="D206" s="29"/>
      <c r="E206" s="30"/>
      <c r="F206" s="31"/>
      <c r="H206" s="32"/>
      <c r="I206" s="33"/>
      <c r="J206" s="33"/>
      <c r="K206" s="22"/>
    </row>
    <row r="207" spans="2:11" s="21" customFormat="1" ht="12">
      <c r="B207" s="27"/>
      <c r="C207" s="28"/>
      <c r="D207" s="29"/>
      <c r="E207" s="30"/>
      <c r="F207" s="31"/>
      <c r="H207" s="32"/>
      <c r="I207" s="33"/>
      <c r="J207" s="33"/>
      <c r="K207" s="22"/>
    </row>
    <row r="208" spans="2:11" s="21" customFormat="1" ht="12">
      <c r="B208" s="27"/>
      <c r="C208" s="28"/>
      <c r="D208" s="29"/>
      <c r="E208" s="30"/>
      <c r="F208" s="31"/>
      <c r="H208" s="32"/>
      <c r="I208" s="33"/>
      <c r="J208" s="33"/>
      <c r="K208" s="22"/>
    </row>
    <row r="209" spans="2:11" s="21" customFormat="1" ht="12">
      <c r="B209" s="27"/>
      <c r="C209" s="28"/>
      <c r="D209" s="29"/>
      <c r="E209" s="30"/>
      <c r="F209" s="31"/>
      <c r="H209" s="32"/>
      <c r="I209" s="33"/>
      <c r="J209" s="33"/>
      <c r="K209" s="22"/>
    </row>
    <row r="210" spans="2:11" s="21" customFormat="1" ht="12">
      <c r="B210" s="27"/>
      <c r="C210" s="28"/>
      <c r="D210" s="29"/>
      <c r="E210" s="30"/>
      <c r="F210" s="31"/>
      <c r="H210" s="32"/>
      <c r="I210" s="33"/>
      <c r="J210" s="33"/>
      <c r="K210" s="22"/>
    </row>
    <row r="211" spans="2:11" s="21" customFormat="1" ht="12">
      <c r="B211" s="27"/>
      <c r="C211" s="28"/>
      <c r="D211" s="29"/>
      <c r="E211" s="30"/>
      <c r="F211" s="31"/>
      <c r="H211" s="32"/>
      <c r="I211" s="33"/>
      <c r="J211" s="33"/>
      <c r="K211" s="22"/>
    </row>
    <row r="212" spans="2:11" s="21" customFormat="1" ht="12">
      <c r="B212" s="27"/>
      <c r="C212" s="28"/>
      <c r="D212" s="29"/>
      <c r="E212" s="30"/>
      <c r="F212" s="31"/>
      <c r="H212" s="32"/>
      <c r="I212" s="33"/>
      <c r="J212" s="33"/>
      <c r="K212" s="22"/>
    </row>
    <row r="213" spans="2:11" s="21" customFormat="1" ht="12">
      <c r="B213" s="27"/>
      <c r="C213" s="28"/>
      <c r="D213" s="29"/>
      <c r="E213" s="30"/>
      <c r="F213" s="31"/>
      <c r="H213" s="32"/>
      <c r="I213" s="33"/>
      <c r="J213" s="33"/>
      <c r="K213" s="22"/>
    </row>
    <row r="214" spans="2:11" s="21" customFormat="1" ht="12">
      <c r="B214" s="27"/>
      <c r="C214" s="28"/>
      <c r="D214" s="29"/>
      <c r="E214" s="30"/>
      <c r="F214" s="31"/>
      <c r="H214" s="32"/>
      <c r="I214" s="33"/>
      <c r="J214" s="33"/>
      <c r="K214" s="22"/>
    </row>
    <row r="215" spans="2:11" s="21" customFormat="1" ht="12">
      <c r="B215" s="27"/>
      <c r="C215" s="28"/>
      <c r="D215" s="29"/>
      <c r="E215" s="30"/>
      <c r="F215" s="31"/>
      <c r="H215" s="32"/>
      <c r="I215" s="33"/>
      <c r="J215" s="33"/>
      <c r="K215" s="22"/>
    </row>
    <row r="216" spans="2:11" s="21" customFormat="1" ht="12">
      <c r="B216" s="27"/>
      <c r="C216" s="28"/>
      <c r="D216" s="29"/>
      <c r="E216" s="30"/>
      <c r="F216" s="31"/>
      <c r="H216" s="32"/>
      <c r="I216" s="33"/>
      <c r="J216" s="33"/>
      <c r="K216" s="22"/>
    </row>
    <row r="217" spans="2:11" s="21" customFormat="1" ht="12">
      <c r="B217" s="27"/>
      <c r="C217" s="28"/>
      <c r="D217" s="29"/>
      <c r="E217" s="30"/>
      <c r="F217" s="31"/>
      <c r="H217" s="32"/>
      <c r="I217" s="33"/>
      <c r="J217" s="33"/>
      <c r="K217" s="22"/>
    </row>
    <row r="218" spans="2:11" s="21" customFormat="1" ht="12">
      <c r="B218" s="27"/>
      <c r="C218" s="28"/>
      <c r="D218" s="29"/>
      <c r="E218" s="30"/>
      <c r="F218" s="31"/>
      <c r="H218" s="32"/>
      <c r="I218" s="33"/>
      <c r="J218" s="33"/>
      <c r="K218" s="22"/>
    </row>
    <row r="219" spans="2:11" s="21" customFormat="1" ht="12">
      <c r="B219" s="27"/>
      <c r="C219" s="28"/>
      <c r="D219" s="29"/>
      <c r="E219" s="30"/>
      <c r="F219" s="31"/>
      <c r="H219" s="32"/>
      <c r="I219" s="33"/>
      <c r="J219" s="33"/>
      <c r="K219" s="22"/>
    </row>
    <row r="220" spans="2:11" s="21" customFormat="1" ht="12">
      <c r="B220" s="27"/>
      <c r="C220" s="28"/>
      <c r="D220" s="29"/>
      <c r="E220" s="30"/>
      <c r="F220" s="31"/>
      <c r="H220" s="32"/>
      <c r="I220" s="33"/>
      <c r="J220" s="33"/>
      <c r="K220" s="22"/>
    </row>
    <row r="221" spans="2:11" s="21" customFormat="1" ht="12">
      <c r="B221" s="27"/>
      <c r="C221" s="28"/>
      <c r="D221" s="29"/>
      <c r="E221" s="30"/>
      <c r="F221" s="31"/>
      <c r="H221" s="32"/>
      <c r="I221" s="33"/>
      <c r="J221" s="33"/>
      <c r="K221" s="22"/>
    </row>
    <row r="222" spans="2:11" s="21" customFormat="1" ht="12">
      <c r="B222" s="27"/>
      <c r="C222" s="28"/>
      <c r="D222" s="29"/>
      <c r="E222" s="30"/>
      <c r="F222" s="31"/>
      <c r="H222" s="32"/>
      <c r="I222" s="33"/>
      <c r="J222" s="33"/>
      <c r="K222" s="22"/>
    </row>
    <row r="223" spans="2:11" s="21" customFormat="1" ht="12">
      <c r="B223" s="27"/>
      <c r="C223" s="28"/>
      <c r="D223" s="29"/>
      <c r="E223" s="30"/>
      <c r="F223" s="31"/>
      <c r="H223" s="32"/>
      <c r="I223" s="33"/>
      <c r="J223" s="33"/>
      <c r="K223" s="22"/>
    </row>
    <row r="224" spans="2:11" s="21" customFormat="1" ht="12">
      <c r="B224" s="27"/>
      <c r="C224" s="28"/>
      <c r="D224" s="29"/>
      <c r="E224" s="30"/>
      <c r="F224" s="31"/>
      <c r="H224" s="32"/>
      <c r="I224" s="33"/>
      <c r="J224" s="33"/>
      <c r="K224" s="22"/>
    </row>
    <row r="225" spans="2:11" s="21" customFormat="1" ht="12">
      <c r="B225" s="27"/>
      <c r="C225" s="28"/>
      <c r="D225" s="29"/>
      <c r="E225" s="30"/>
      <c r="F225" s="31"/>
      <c r="H225" s="32"/>
      <c r="I225" s="33"/>
      <c r="J225" s="33"/>
      <c r="K225" s="22"/>
    </row>
    <row r="226" spans="2:11" s="21" customFormat="1" ht="12">
      <c r="B226" s="27"/>
      <c r="C226" s="28"/>
      <c r="D226" s="29"/>
      <c r="E226" s="30"/>
      <c r="F226" s="31"/>
      <c r="H226" s="32"/>
      <c r="I226" s="33"/>
      <c r="J226" s="33"/>
      <c r="K226" s="22"/>
    </row>
    <row r="227" spans="2:11" s="21" customFormat="1" ht="12">
      <c r="B227" s="27"/>
      <c r="C227" s="28"/>
      <c r="D227" s="29"/>
      <c r="E227" s="30"/>
      <c r="F227" s="31"/>
      <c r="H227" s="32"/>
      <c r="I227" s="33"/>
      <c r="J227" s="33"/>
      <c r="K227" s="22"/>
    </row>
  </sheetData>
  <mergeCells count="128">
    <mergeCell ref="B5:J5"/>
    <mergeCell ref="D67:F67"/>
    <mergeCell ref="C59:C62"/>
    <mergeCell ref="D57:F57"/>
    <mergeCell ref="D25:F25"/>
    <mergeCell ref="D27:F27"/>
    <mergeCell ref="D56:F56"/>
    <mergeCell ref="D55:F55"/>
    <mergeCell ref="D35:F35"/>
    <mergeCell ref="E50:E53"/>
    <mergeCell ref="D54:F54"/>
    <mergeCell ref="D44:F44"/>
    <mergeCell ref="D45:F45"/>
    <mergeCell ref="C31:C45"/>
    <mergeCell ref="D61:F61"/>
    <mergeCell ref="D62:F62"/>
    <mergeCell ref="B63:I63"/>
    <mergeCell ref="B64:J64"/>
    <mergeCell ref="B65:C65"/>
    <mergeCell ref="D65:J65"/>
    <mergeCell ref="G49:G53"/>
    <mergeCell ref="H49:H53"/>
    <mergeCell ref="D48:J48"/>
    <mergeCell ref="D37:F37"/>
    <mergeCell ref="D59:F59"/>
    <mergeCell ref="D60:F60"/>
    <mergeCell ref="C54:C56"/>
    <mergeCell ref="D58:F58"/>
    <mergeCell ref="C57:C58"/>
    <mergeCell ref="D86:J86"/>
    <mergeCell ref="B73:I73"/>
    <mergeCell ref="B74:J74"/>
    <mergeCell ref="D89:F89"/>
    <mergeCell ref="D88:F88"/>
    <mergeCell ref="D66:F66"/>
    <mergeCell ref="B75:C75"/>
    <mergeCell ref="D75:J75"/>
    <mergeCell ref="D76:F76"/>
    <mergeCell ref="D81:J81"/>
    <mergeCell ref="D70:F70"/>
    <mergeCell ref="B81:C81"/>
    <mergeCell ref="B80:J80"/>
    <mergeCell ref="D87:F87"/>
    <mergeCell ref="C87:C92"/>
    <mergeCell ref="D90:F90"/>
    <mergeCell ref="D92:F92"/>
    <mergeCell ref="D72:F72"/>
    <mergeCell ref="D91:F91"/>
    <mergeCell ref="D41:F41"/>
    <mergeCell ref="D42:F42"/>
    <mergeCell ref="C49:C53"/>
    <mergeCell ref="I49:I53"/>
    <mergeCell ref="J49:J53"/>
    <mergeCell ref="B49:B53"/>
    <mergeCell ref="D49:F49"/>
    <mergeCell ref="C24:C25"/>
    <mergeCell ref="C26:C27"/>
    <mergeCell ref="D36:F36"/>
    <mergeCell ref="D26:F26"/>
    <mergeCell ref="B28:I28"/>
    <mergeCell ref="D30:J30"/>
    <mergeCell ref="D31:F31"/>
    <mergeCell ref="D32:F32"/>
    <mergeCell ref="D43:F43"/>
    <mergeCell ref="B48:C48"/>
    <mergeCell ref="B30:C30"/>
    <mergeCell ref="B46:I46"/>
    <mergeCell ref="B47:J47"/>
    <mergeCell ref="B29:J29"/>
    <mergeCell ref="D82:F82"/>
    <mergeCell ref="D83:F83"/>
    <mergeCell ref="D69:F69"/>
    <mergeCell ref="D68:F68"/>
    <mergeCell ref="D78:F78"/>
    <mergeCell ref="D77:F77"/>
    <mergeCell ref="B79:I79"/>
    <mergeCell ref="B84:I84"/>
    <mergeCell ref="B85:J85"/>
    <mergeCell ref="D71:F71"/>
    <mergeCell ref="C70:C71"/>
    <mergeCell ref="B86:C86"/>
    <mergeCell ref="B99:H99"/>
    <mergeCell ref="I99:J99"/>
    <mergeCell ref="B97:H97"/>
    <mergeCell ref="I97:J97"/>
    <mergeCell ref="B98:H98"/>
    <mergeCell ref="I98:J98"/>
    <mergeCell ref="D93:F93"/>
    <mergeCell ref="B95:I95"/>
    <mergeCell ref="D94:F94"/>
    <mergeCell ref="C93:C94"/>
    <mergeCell ref="B96:J96"/>
    <mergeCell ref="D8:F8"/>
    <mergeCell ref="B9:J9"/>
    <mergeCell ref="B10:C10"/>
    <mergeCell ref="D10:F10"/>
    <mergeCell ref="B11:C11"/>
    <mergeCell ref="D11:J11"/>
    <mergeCell ref="D17:F17"/>
    <mergeCell ref="B1:J1"/>
    <mergeCell ref="B2:J2"/>
    <mergeCell ref="B3:J3"/>
    <mergeCell ref="B4:J4"/>
    <mergeCell ref="B6:B7"/>
    <mergeCell ref="C6:C7"/>
    <mergeCell ref="D6:F7"/>
    <mergeCell ref="G6:H6"/>
    <mergeCell ref="I6:I7"/>
    <mergeCell ref="J6:J7"/>
    <mergeCell ref="C14:C20"/>
    <mergeCell ref="D15:F15"/>
    <mergeCell ref="D16:F16"/>
    <mergeCell ref="D14:F14"/>
    <mergeCell ref="D18:F18"/>
    <mergeCell ref="D20:F20"/>
    <mergeCell ref="D19:F19"/>
    <mergeCell ref="D12:F12"/>
    <mergeCell ref="D13:F13"/>
    <mergeCell ref="B21:I21"/>
    <mergeCell ref="B22:J22"/>
    <mergeCell ref="D38:F38"/>
    <mergeCell ref="D39:F39"/>
    <mergeCell ref="D40:F40"/>
    <mergeCell ref="D33:F33"/>
    <mergeCell ref="B23:C23"/>
    <mergeCell ref="D23:J23"/>
    <mergeCell ref="D24:F24"/>
    <mergeCell ref="D34:F34"/>
  </mergeCells>
  <phoneticPr fontId="13" type="noConversion"/>
  <pageMargins left="1.0236220472440944" right="0.47244094488188981" top="0.6692913385826772" bottom="0.51181102362204722" header="0.27559055118110237" footer="0.11811023622047245"/>
  <pageSetup paperSize="9" scale="73" fitToHeight="2" pageOrder="overThenDown" orientation="portrait" useFirstPageNumber="1" r:id="rId1"/>
  <headerFooter alignWithMargins="0">
    <oddFooter>&amp;C&amp;10Strona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F8371-F095-49CB-AD4F-A9E2CF80A2A0}">
  <dimension ref="C7:F20"/>
  <sheetViews>
    <sheetView workbookViewId="0">
      <selection activeCell="I21" sqref="I21"/>
    </sheetView>
  </sheetViews>
  <sheetFormatPr defaultRowHeight="14.25"/>
  <cols>
    <col min="3" max="3" width="5.375" customWidth="1"/>
    <col min="4" max="4" width="29.875" style="53" customWidth="1"/>
    <col min="5" max="5" width="16" customWidth="1"/>
    <col min="6" max="6" width="11.375" customWidth="1"/>
  </cols>
  <sheetData>
    <row r="7" spans="3:6" ht="28.5">
      <c r="C7" s="48" t="s">
        <v>57</v>
      </c>
      <c r="D7" s="49" t="s">
        <v>58</v>
      </c>
      <c r="E7" s="48" t="s">
        <v>59</v>
      </c>
      <c r="F7" s="49" t="s">
        <v>60</v>
      </c>
    </row>
    <row r="8" spans="3:6">
      <c r="C8" s="48">
        <v>1</v>
      </c>
      <c r="D8" s="49" t="s">
        <v>61</v>
      </c>
      <c r="E8" s="50">
        <f>TER!J21</f>
        <v>0</v>
      </c>
      <c r="F8" s="51" t="e">
        <f>(E8*100)/$E$18</f>
        <v>#DIV/0!</v>
      </c>
    </row>
    <row r="9" spans="3:6">
      <c r="C9" s="48">
        <v>2</v>
      </c>
      <c r="D9" s="49" t="s">
        <v>62</v>
      </c>
      <c r="E9" s="50">
        <f>TER!J28</f>
        <v>0</v>
      </c>
      <c r="F9" s="51" t="e">
        <f t="shared" ref="F9:F15" si="0">(E9*100)/$E$18</f>
        <v>#DIV/0!</v>
      </c>
    </row>
    <row r="10" spans="3:6">
      <c r="C10" s="48">
        <v>3</v>
      </c>
      <c r="D10" s="49" t="s">
        <v>73</v>
      </c>
      <c r="E10" s="50">
        <f>TER!J46</f>
        <v>0</v>
      </c>
      <c r="F10" s="51" t="e">
        <f t="shared" si="0"/>
        <v>#DIV/0!</v>
      </c>
    </row>
    <row r="11" spans="3:6">
      <c r="C11" s="48">
        <v>4</v>
      </c>
      <c r="D11" s="49" t="s">
        <v>63</v>
      </c>
      <c r="E11" s="50">
        <f>TER!J63</f>
        <v>0</v>
      </c>
      <c r="F11" s="51" t="e">
        <f t="shared" si="0"/>
        <v>#DIV/0!</v>
      </c>
    </row>
    <row r="12" spans="3:6">
      <c r="C12" s="48">
        <v>5</v>
      </c>
      <c r="D12" s="49" t="s">
        <v>64</v>
      </c>
      <c r="E12" s="50">
        <f>TER!J73</f>
        <v>0</v>
      </c>
      <c r="F12" s="51" t="e">
        <f t="shared" si="0"/>
        <v>#DIV/0!</v>
      </c>
    </row>
    <row r="13" spans="3:6">
      <c r="C13" s="48">
        <v>6</v>
      </c>
      <c r="D13" s="49" t="s">
        <v>65</v>
      </c>
      <c r="E13" s="50">
        <f>TER!J79</f>
        <v>0</v>
      </c>
      <c r="F13" s="51" t="e">
        <f t="shared" si="0"/>
        <v>#DIV/0!</v>
      </c>
    </row>
    <row r="14" spans="3:6" ht="28.5">
      <c r="C14" s="48">
        <v>7</v>
      </c>
      <c r="D14" s="49" t="s">
        <v>66</v>
      </c>
      <c r="E14" s="50">
        <f>TER!J84</f>
        <v>0</v>
      </c>
      <c r="F14" s="51" t="e">
        <f t="shared" si="0"/>
        <v>#DIV/0!</v>
      </c>
    </row>
    <row r="15" spans="3:6">
      <c r="C15" s="48">
        <v>8</v>
      </c>
      <c r="D15" s="49" t="s">
        <v>67</v>
      </c>
      <c r="E15" s="50">
        <f>TER!J95</f>
        <v>0</v>
      </c>
      <c r="F15" s="51" t="e">
        <f t="shared" si="0"/>
        <v>#DIV/0!</v>
      </c>
    </row>
    <row r="16" spans="3:6">
      <c r="C16" s="48">
        <v>9</v>
      </c>
      <c r="D16" s="49" t="s">
        <v>83</v>
      </c>
      <c r="E16" s="50">
        <v>0</v>
      </c>
      <c r="F16" s="51" t="e">
        <f>(E16*100)/$E$18</f>
        <v>#DIV/0!</v>
      </c>
    </row>
    <row r="17" spans="3:6">
      <c r="C17" s="48">
        <v>10</v>
      </c>
      <c r="D17" s="49" t="s">
        <v>84</v>
      </c>
      <c r="E17" s="50">
        <v>0</v>
      </c>
      <c r="F17" s="51" t="e">
        <f>(E17*100)/$E$18</f>
        <v>#DIV/0!</v>
      </c>
    </row>
    <row r="18" spans="3:6">
      <c r="C18" s="185"/>
      <c r="D18" s="49" t="s">
        <v>68</v>
      </c>
      <c r="E18" s="52">
        <f>SUM(E8:E17)</f>
        <v>0</v>
      </c>
      <c r="F18" s="51" t="e">
        <f>SUM(F8:F17)</f>
        <v>#DIV/0!</v>
      </c>
    </row>
    <row r="19" spans="3:6">
      <c r="C19" s="185"/>
      <c r="D19" s="49" t="s">
        <v>48</v>
      </c>
      <c r="E19" s="52">
        <f>E18*0.23</f>
        <v>0</v>
      </c>
      <c r="F19" s="185"/>
    </row>
    <row r="20" spans="3:6">
      <c r="C20" s="185"/>
      <c r="D20" s="49" t="s">
        <v>69</v>
      </c>
      <c r="E20" s="52">
        <f>SUM(E18:E19)</f>
        <v>0</v>
      </c>
      <c r="F20" s="185"/>
    </row>
  </sheetData>
  <mergeCells count="2">
    <mergeCell ref="C18:C20"/>
    <mergeCell ref="F19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4963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TER</vt:lpstr>
      <vt:lpstr>TES</vt:lpstr>
      <vt:lpstr>TER!Obszar_wydruku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</dc:creator>
  <cp:lastModifiedBy>Dominik</cp:lastModifiedBy>
  <cp:revision>105</cp:revision>
  <cp:lastPrinted>2024-06-05T07:50:50Z</cp:lastPrinted>
  <dcterms:created xsi:type="dcterms:W3CDTF">2013-09-10T21:27:53Z</dcterms:created>
  <dcterms:modified xsi:type="dcterms:W3CDTF">2024-06-05T07:50:53Z</dcterms:modified>
</cp:coreProperties>
</file>